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10196.4491\"/>
    </mc:Choice>
  </mc:AlternateContent>
  <xr:revisionPtr revIDLastSave="0" documentId="13_ncr:1_{86D93585-ACAC-42B2-8C1A-A98BC952D5B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" l="1"/>
  <c r="G122" i="1" l="1"/>
  <c r="G124" i="1"/>
  <c r="G121" i="1" l="1"/>
  <c r="G94" i="1"/>
  <c r="G93" i="1" s="1"/>
  <c r="G44" i="1"/>
  <c r="G43" i="1" s="1"/>
  <c r="G36" i="1"/>
  <c r="G35" i="1" s="1"/>
  <c r="G34" i="1" s="1"/>
  <c r="G32" i="1"/>
  <c r="G31" i="1" s="1"/>
  <c r="G64" i="1"/>
  <c r="G63" i="1" s="1"/>
  <c r="G62" i="1" s="1"/>
  <c r="G61" i="1" s="1"/>
  <c r="G101" i="1"/>
  <c r="G100" i="1" s="1"/>
  <c r="G104" i="1"/>
  <c r="G103" i="1" s="1"/>
  <c r="G91" i="1"/>
  <c r="G90" i="1" s="1"/>
  <c r="G126" i="1" l="1"/>
  <c r="G49" i="1" l="1"/>
  <c r="G57" i="1"/>
  <c r="G56" i="1" s="1"/>
  <c r="G135" i="1"/>
  <c r="G134" i="1" s="1"/>
  <c r="G149" i="1"/>
  <c r="G148" i="1" s="1"/>
  <c r="G157" i="1" l="1"/>
  <c r="G156" i="1" s="1"/>
  <c r="G155" i="1" s="1"/>
  <c r="G154" i="1" s="1"/>
  <c r="G152" i="1"/>
  <c r="G151" i="1" s="1"/>
  <c r="G146" i="1"/>
  <c r="G145" i="1" s="1"/>
  <c r="G143" i="1"/>
  <c r="G142" i="1" s="1"/>
  <c r="G140" i="1"/>
  <c r="G138" i="1"/>
  <c r="G132" i="1"/>
  <c r="G131" i="1" s="1"/>
  <c r="G129" i="1"/>
  <c r="G128" i="1" s="1"/>
  <c r="G118" i="1"/>
  <c r="G117" i="1" s="1"/>
  <c r="G116" i="1" s="1"/>
  <c r="G114" i="1"/>
  <c r="G112" i="1"/>
  <c r="G111" i="1" s="1"/>
  <c r="G107" i="1"/>
  <c r="G106" i="1" s="1"/>
  <c r="G99" i="1" s="1"/>
  <c r="G97" i="1"/>
  <c r="G96" i="1" s="1"/>
  <c r="G85" i="1"/>
  <c r="G84" i="1" s="1"/>
  <c r="G79" i="1"/>
  <c r="G78" i="1" s="1"/>
  <c r="G88" i="1"/>
  <c r="G87" i="1" s="1"/>
  <c r="G82" i="1"/>
  <c r="G81" i="1" s="1"/>
  <c r="G76" i="1"/>
  <c r="G75" i="1" s="1"/>
  <c r="G71" i="1"/>
  <c r="G70" i="1" s="1"/>
  <c r="G69" i="1" s="1"/>
  <c r="G68" i="1" s="1"/>
  <c r="G54" i="1"/>
  <c r="G52" i="1"/>
  <c r="G47" i="1"/>
  <c r="G46" i="1" s="1"/>
  <c r="G40" i="1"/>
  <c r="G39" i="1" s="1"/>
  <c r="G38" i="1" s="1"/>
  <c r="G29" i="1"/>
  <c r="G28" i="1" s="1"/>
  <c r="G26" i="1"/>
  <c r="G24" i="1"/>
  <c r="G22" i="1"/>
  <c r="G74" i="1" l="1"/>
  <c r="G73" i="1" s="1"/>
  <c r="G110" i="1"/>
  <c r="G51" i="1"/>
  <c r="G42" i="1" s="1"/>
  <c r="G21" i="1"/>
  <c r="G20" i="1" s="1"/>
  <c r="G137" i="1"/>
  <c r="G120" i="1" s="1"/>
  <c r="G109" i="1" l="1"/>
  <c r="G19" i="1"/>
  <c r="G159" i="1" l="1"/>
  <c r="G18" i="1" s="1"/>
</calcChain>
</file>

<file path=xl/sharedStrings.xml><?xml version="1.0" encoding="utf-8"?>
<sst xmlns="http://schemas.openxmlformats.org/spreadsheetml/2006/main" count="589" uniqueCount="141">
  <si>
    <t>к решению Собрания депутатов</t>
  </si>
  <si>
    <t>Наименование показателя</t>
  </si>
  <si>
    <t>Рз</t>
  </si>
  <si>
    <t>Пз</t>
  </si>
  <si>
    <t>ЦС</t>
  </si>
  <si>
    <t>ВР</t>
  </si>
  <si>
    <t>2024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</si>
  <si>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</si>
  <si>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</si>
  <si>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</si>
  <si>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</si>
  <si>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</si>
  <si>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</si>
  <si>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</si>
  <si>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</si>
  <si>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</si>
  <si>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</si>
  <si>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</si>
  <si>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</si>
  <si>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</si>
  <si>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</si>
  <si>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</si>
  <si>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</si>
  <si>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</si>
  <si>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</si>
  <si>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</si>
  <si>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</si>
  <si>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</si>
  <si>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</si>
  <si>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</si>
  <si>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</si>
  <si>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</si>
  <si>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</si>
  <si>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</si>
  <si>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</si>
  <si>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</si>
  <si>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</si>
  <si>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</si>
  <si>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</si>
  <si>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</si>
  <si>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</si>
  <si>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</si>
  <si>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</si>
  <si>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</si>
  <si>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</si>
  <si>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</si>
  <si>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</si>
  <si>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</si>
  <si>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</si>
  <si>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</si>
  <si>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</si>
  <si>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</si>
  <si>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</si>
  <si>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</si>
  <si>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</si>
  <si>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</si>
  <si>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</si>
  <si>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</si>
  <si>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</si>
  <si>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</si>
  <si>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</si>
  <si>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</si>
  <si>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</si>
  <si>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</si>
  <si>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</si>
  <si>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</si>
  <si>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</si>
  <si>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</si>
  <si>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</si>
  <si>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</si>
  <si>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</si>
  <si>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</si>
  <si>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</si>
  <si>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</si>
  <si>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</si>
  <si>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</si>
  <si>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</si>
  <si>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</si>
  <si>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С140626080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</si>
  <si>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</si>
  <si>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</si>
  <si>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</si>
  <si>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</si>
  <si>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</si>
  <si>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</si>
  <si>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</si>
  <si>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</si>
  <si>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Вед</t>
  </si>
  <si>
    <t xml:space="preserve"> Звениговского муниципального района Республики Марий Эл</t>
  </si>
  <si>
    <t>ПРИЛОЖЕНИЕ № 4</t>
  </si>
  <si>
    <t>Ведомственная структура расходов бюджета Кокшайского сельского поселения</t>
  </si>
  <si>
    <t>Г140626020</t>
  </si>
  <si>
    <t>Г140626030</t>
  </si>
  <si>
    <t>Г140626080</t>
  </si>
  <si>
    <t>Г140426600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</si>
  <si>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</si>
  <si>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</si>
  <si>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</si>
  <si>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</si>
  <si>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</si>
  <si>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</si>
  <si>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</si>
  <si>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</si>
  <si>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</si>
  <si>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</si>
  <si>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</si>
  <si>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КОКШАЙСКАЯ СЕЛЬСКАЯ  АДМИНИСТРАЦИЯ ЗВЕНИГОВСКОГО МУНИЦИПАЛЬНОГО РАЙОНА РЕСПУБЛИКИ МАРИЙ ЭЛ</t>
  </si>
  <si>
    <t>Г140626050</t>
  </si>
  <si>
    <t>Г140626070</t>
  </si>
  <si>
    <t>Г140526850</t>
  </si>
  <si>
    <t>Г1404S0250</t>
  </si>
  <si>
    <t>Г140726100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</si>
  <si>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</si>
  <si>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</si>
  <si>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</si>
  <si>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</si>
  <si>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Г1201И0016</t>
  </si>
  <si>
    <t>Г1201S0016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</si>
  <si>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</si>
  <si>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</si>
  <si>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</si>
  <si>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</si>
  <si>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</si>
  <si>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</si>
  <si>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 xml:space="preserve"> Поощрение за достижение показателей деятельности органов исполнительной власти субъектов Российской Федерации</t>
  </si>
  <si>
    <t>Обеспечение проведения выборов и референдумов</t>
  </si>
  <si>
    <t>Обеспечение подготовки и проведение муниципальных выборов</t>
  </si>
  <si>
    <t>Г140655490</t>
  </si>
  <si>
    <t>07</t>
  </si>
  <si>
    <t>Г140626170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</si>
  <si>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</si>
  <si>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</si>
  <si>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  Ремонт автомобильных дорог общего пользования за счет финансовой помощи из бюджета Звениговского района</t>
  </si>
  <si>
    <t>Г140426732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</si>
  <si>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</si>
  <si>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</si>
  <si>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 xml:space="preserve">    «Об утверждении отчета об исполнении бюджета                                                                                                                                                                                                                 Кокшайского сельского поселения</t>
  </si>
  <si>
    <t xml:space="preserve">  Звениговского муниципального района  </t>
  </si>
  <si>
    <t>Республики Марий Эл за 2024 год"</t>
  </si>
  <si>
    <t xml:space="preserve"> за 2024 год</t>
  </si>
  <si>
    <t xml:space="preserve"> от 27мая 2025 года № 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</si>
</sst>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2"/>
      <name val="Arial Cyr"/>
    </font>
    <font>
      <sz val="14"/>
      <color rgb="FF000000"/>
      <name val="Times New Roman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1" fillId="0" borderId="0" xfId="0" applyFont="1"/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center" vertical="center"/>
    </xf>
    <xf numFmtId="164" fontId="4" fillId="3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justify" vertical="center" wrapText="1"/>
    </xf>
    <xf numFmtId="49" fontId="9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center" vertical="center" shrinkToFit="1"/>
    </xf>
    <xf numFmtId="0" fontId="8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1"/>
  <sheetViews>
    <sheetView tabSelected="1" topLeftCell="A139" workbookViewId="0">
      <selection activeCell="D7" sqref="D7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9.140625" bestFit="1" customWidth="1"/>
  </cols>
  <sheetData>
    <row r="1" spans="1:7" ht="18.75">
      <c r="A1" s="46" t="s">
        <v>89</v>
      </c>
      <c r="B1" s="46"/>
      <c r="C1" s="46"/>
      <c r="D1" s="46"/>
      <c r="E1" s="46"/>
      <c r="F1" s="46"/>
      <c r="G1" s="46"/>
    </row>
    <row r="2" spans="1:7" ht="18.75">
      <c r="A2" s="46" t="s">
        <v>0</v>
      </c>
      <c r="B2" s="46"/>
      <c r="C2" s="46"/>
      <c r="D2" s="46"/>
      <c r="E2" s="46"/>
      <c r="F2" s="46"/>
      <c r="G2" s="46"/>
    </row>
    <row r="3" spans="1:7" ht="39" customHeight="1">
      <c r="A3" s="48" t="s">
        <v>136</v>
      </c>
      <c r="B3" s="48"/>
      <c r="C3" s="48"/>
      <c r="D3" s="48"/>
      <c r="E3" s="48"/>
      <c r="F3" s="48"/>
      <c r="G3" s="48"/>
    </row>
    <row r="4" spans="1:7" ht="18.75">
      <c r="A4" s="49" t="s">
        <v>137</v>
      </c>
      <c r="B4" s="49"/>
      <c r="C4" s="49"/>
      <c r="D4" s="49"/>
      <c r="E4" s="49"/>
      <c r="F4" s="49"/>
      <c r="G4" s="49"/>
    </row>
    <row r="5" spans="1:7" ht="18.75">
      <c r="A5" s="50" t="s">
        <v>138</v>
      </c>
      <c r="B5" s="50"/>
      <c r="C5" s="50"/>
      <c r="D5" s="50"/>
      <c r="E5" s="50"/>
      <c r="F5" s="50"/>
      <c r="G5" s="50"/>
    </row>
    <row r="6" spans="1:7" ht="18.75">
      <c r="A6" s="46" t="s">
        <v>140</v>
      </c>
      <c r="B6" s="46"/>
      <c r="C6" s="46"/>
      <c r="D6" s="46"/>
      <c r="E6" s="46"/>
      <c r="F6" s="46"/>
      <c r="G6" s="46"/>
    </row>
    <row r="7" spans="1:7" ht="15.75">
      <c r="A7" s="1"/>
      <c r="B7" s="1"/>
      <c r="C7" s="1"/>
      <c r="D7" s="1"/>
      <c r="E7" s="1"/>
      <c r="F7" s="1"/>
      <c r="G7" s="1"/>
    </row>
    <row r="8" spans="1:7" ht="15.75">
      <c r="A8" s="1"/>
      <c r="B8" s="1"/>
      <c r="C8" s="1"/>
      <c r="D8" s="1"/>
      <c r="E8" s="1"/>
      <c r="F8" s="1"/>
      <c r="G8" s="1"/>
    </row>
    <row r="9" spans="1:7" ht="18.75">
      <c r="A9" s="43" t="s">
        <v>90</v>
      </c>
      <c r="B9" s="43"/>
      <c r="C9" s="43"/>
      <c r="D9" s="43"/>
      <c r="E9" s="43"/>
      <c r="F9" s="43"/>
      <c r="G9" s="43"/>
    </row>
    <row r="10" spans="1:7" ht="20.25" customHeight="1">
      <c r="A10" s="47" t="s">
        <v>88</v>
      </c>
      <c r="B10" s="47"/>
      <c r="C10" s="47"/>
      <c r="D10" s="47"/>
      <c r="E10" s="47"/>
      <c r="F10" s="47"/>
      <c r="G10" s="47"/>
    </row>
    <row r="11" spans="1:7" ht="20.25" customHeight="1">
      <c r="A11" s="43" t="s">
        <v>139</v>
      </c>
      <c r="B11" s="43"/>
      <c r="C11" s="43"/>
      <c r="D11" s="43"/>
      <c r="E11" s="43"/>
      <c r="F11" s="43"/>
      <c r="G11" s="43"/>
    </row>
    <row r="12" spans="1:7" ht="2.25" customHeight="1">
      <c r="A12" s="44"/>
      <c r="B12" s="44"/>
      <c r="C12" s="44"/>
      <c r="D12" s="44"/>
      <c r="E12" s="44"/>
      <c r="F12" s="44"/>
      <c r="G12" s="44"/>
    </row>
    <row r="13" spans="1:7" ht="21.75" hidden="1" customHeight="1">
      <c r="A13" s="44"/>
      <c r="B13" s="44"/>
      <c r="C13" s="44"/>
      <c r="D13" s="44"/>
      <c r="E13" s="44"/>
      <c r="F13" s="44"/>
      <c r="G13" s="44"/>
    </row>
    <row r="14" spans="1:7" ht="21.75" hidden="1" customHeight="1">
      <c r="A14" s="44"/>
      <c r="B14" s="44"/>
      <c r="C14" s="44"/>
      <c r="D14" s="44"/>
      <c r="E14" s="44"/>
      <c r="F14" s="44"/>
      <c r="G14" s="44"/>
    </row>
    <row r="15" spans="1:7" ht="20.25" customHeight="1">
      <c r="A15" s="46" t="s">
        <v>123</v>
      </c>
      <c r="B15" s="46"/>
      <c r="C15" s="46"/>
      <c r="D15" s="46"/>
      <c r="E15" s="46"/>
      <c r="F15" s="46"/>
      <c r="G15" s="46"/>
    </row>
    <row r="16" spans="1:7" ht="26.45" customHeight="1">
      <c r="A16" s="33" t="s">
        <v>1</v>
      </c>
      <c r="B16" s="33" t="s">
        <v>87</v>
      </c>
      <c r="C16" s="34" t="s">
        <v>2</v>
      </c>
      <c r="D16" s="34" t="s">
        <v>3</v>
      </c>
      <c r="E16" s="34" t="s">
        <v>4</v>
      </c>
      <c r="F16" s="35" t="s">
        <v>5</v>
      </c>
      <c r="G16" s="37" t="s">
        <v>6</v>
      </c>
    </row>
    <row r="17" spans="1:7" ht="26.45" customHeight="1">
      <c r="A17" s="36">
        <v>1</v>
      </c>
      <c r="B17" s="36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</row>
    <row r="18" spans="1:7" ht="55.5" customHeight="1">
      <c r="A18" s="18" t="s">
        <v>106</v>
      </c>
      <c r="B18" s="16">
        <v>904</v>
      </c>
      <c r="C18" s="17"/>
      <c r="D18" s="17"/>
      <c r="E18" s="17"/>
      <c r="F18" s="17"/>
      <c r="G18" s="31">
        <f>G159</f>
        <v>14473.78161</v>
      </c>
    </row>
    <row r="19" spans="1:7" ht="24.75" hidden="1" customHeight="1">
      <c r="A19" s="14" t="s">
        <v>7</v>
      </c>
      <c r="B19" s="19">
        <v>904</v>
      </c>
      <c r="C19" s="13" t="s">
        <v>8</v>
      </c>
      <c r="D19" s="12"/>
      <c r="E19" s="12"/>
      <c r="F19" s="12"/>
      <c r="G19" s="32">
        <f>G20+G38+G42</f>
        <v>4518.8954800000001</v>
      </c>
    </row>
    <row r="20" spans="1:7" ht="89.45" customHeight="1" outlineLevel="1">
      <c r="A20" s="10" t="s">
        <v>9</v>
      </c>
      <c r="B20" s="19">
        <v>904</v>
      </c>
      <c r="C20" s="13" t="s">
        <v>8</v>
      </c>
      <c r="D20" s="11" t="s">
        <v>10</v>
      </c>
      <c r="E20" s="12"/>
      <c r="F20" s="12"/>
      <c r="G20" s="32">
        <f>G21+G28+G31</f>
        <v>4244.9754800000001</v>
      </c>
    </row>
    <row r="21" spans="1:7" ht="18.75" outlineLevel="2">
      <c r="A21" s="15" t="s">
        <v>67</v>
      </c>
      <c r="B21" s="19">
        <v>904</v>
      </c>
      <c r="C21" s="13" t="s">
        <v>8</v>
      </c>
      <c r="D21" s="11" t="s">
        <v>10</v>
      </c>
      <c r="E21" s="12" t="s">
        <v>91</v>
      </c>
      <c r="F21" s="12"/>
      <c r="G21" s="32">
        <f>G22+G24+G26</f>
        <v>3365.3526000000002</v>
      </c>
    </row>
    <row r="22" spans="1:7" ht="123.75" customHeight="1" outlineLevel="3">
      <c r="A22" s="10" t="s">
        <v>11</v>
      </c>
      <c r="B22" s="19">
        <v>904</v>
      </c>
      <c r="C22" s="13" t="s">
        <v>8</v>
      </c>
      <c r="D22" s="11" t="s">
        <v>10</v>
      </c>
      <c r="E22" s="12" t="s">
        <v>91</v>
      </c>
      <c r="F22" s="12" t="s">
        <v>12</v>
      </c>
      <c r="G22" s="32">
        <f>G23</f>
        <v>2031.95776</v>
      </c>
    </row>
    <row r="23" spans="1:7" ht="49.7" customHeight="1" outlineLevel="4">
      <c r="A23" s="10" t="s">
        <v>13</v>
      </c>
      <c r="B23" s="19">
        <v>904</v>
      </c>
      <c r="C23" s="13" t="s">
        <v>8</v>
      </c>
      <c r="D23" s="11" t="s">
        <v>10</v>
      </c>
      <c r="E23" s="12" t="s">
        <v>91</v>
      </c>
      <c r="F23" s="12" t="s">
        <v>14</v>
      </c>
      <c r="G23" s="42">
        <v>2031.95776</v>
      </c>
    </row>
    <row r="24" spans="1:7" ht="56.25" outlineLevel="3">
      <c r="A24" s="10" t="s">
        <v>15</v>
      </c>
      <c r="B24" s="19">
        <v>904</v>
      </c>
      <c r="C24" s="13" t="s">
        <v>8</v>
      </c>
      <c r="D24" s="11" t="s">
        <v>10</v>
      </c>
      <c r="E24" s="12" t="s">
        <v>91</v>
      </c>
      <c r="F24" s="12" t="s">
        <v>16</v>
      </c>
      <c r="G24" s="32">
        <f>G25</f>
        <v>1331.21984</v>
      </c>
    </row>
    <row r="25" spans="1:7" ht="61.5" customHeight="1" outlineLevel="4">
      <c r="A25" s="10" t="s">
        <v>17</v>
      </c>
      <c r="B25" s="19">
        <v>904</v>
      </c>
      <c r="C25" s="13" t="s">
        <v>8</v>
      </c>
      <c r="D25" s="11" t="s">
        <v>10</v>
      </c>
      <c r="E25" s="12" t="s">
        <v>91</v>
      </c>
      <c r="F25" s="12" t="s">
        <v>18</v>
      </c>
      <c r="G25" s="42">
        <v>1331.21984</v>
      </c>
    </row>
    <row r="26" spans="1:7" ht="27" customHeight="1" outlineLevel="3">
      <c r="A26" s="10" t="s">
        <v>19</v>
      </c>
      <c r="B26" s="19">
        <v>904</v>
      </c>
      <c r="C26" s="13" t="s">
        <v>8</v>
      </c>
      <c r="D26" s="11" t="s">
        <v>10</v>
      </c>
      <c r="E26" s="12" t="s">
        <v>91</v>
      </c>
      <c r="F26" s="12" t="s">
        <v>20</v>
      </c>
      <c r="G26" s="32">
        <f>G27</f>
        <v>2.1749999999999998</v>
      </c>
    </row>
    <row r="27" spans="1:7" ht="35.450000000000003" customHeight="1" outlineLevel="4">
      <c r="A27" s="10" t="s">
        <v>21</v>
      </c>
      <c r="B27" s="19">
        <v>904</v>
      </c>
      <c r="C27" s="13" t="s">
        <v>8</v>
      </c>
      <c r="D27" s="11" t="s">
        <v>10</v>
      </c>
      <c r="E27" s="12" t="s">
        <v>91</v>
      </c>
      <c r="F27" s="12" t="s">
        <v>22</v>
      </c>
      <c r="G27" s="32">
        <v>2.1749999999999998</v>
      </c>
    </row>
    <row r="28" spans="1:7" ht="58.5" customHeight="1" outlineLevel="2">
      <c r="A28" s="10" t="s">
        <v>68</v>
      </c>
      <c r="B28" s="19">
        <v>904</v>
      </c>
      <c r="C28" s="13" t="s">
        <v>8</v>
      </c>
      <c r="D28" s="11" t="s">
        <v>10</v>
      </c>
      <c r="E28" s="12" t="s">
        <v>92</v>
      </c>
      <c r="F28" s="12"/>
      <c r="G28" s="32">
        <f t="shared" ref="G28:G29" si="0">G29</f>
        <v>811.49087999999995</v>
      </c>
    </row>
    <row r="29" spans="1:7" ht="124.5" customHeight="1" outlineLevel="3">
      <c r="A29" s="10" t="s">
        <v>11</v>
      </c>
      <c r="B29" s="19">
        <v>904</v>
      </c>
      <c r="C29" s="13" t="s">
        <v>8</v>
      </c>
      <c r="D29" s="11" t="s">
        <v>10</v>
      </c>
      <c r="E29" s="12" t="s">
        <v>92</v>
      </c>
      <c r="F29" s="12" t="s">
        <v>12</v>
      </c>
      <c r="G29" s="32">
        <f t="shared" si="0"/>
        <v>811.49087999999995</v>
      </c>
    </row>
    <row r="30" spans="1:7" ht="51" customHeight="1" outlineLevel="4">
      <c r="A30" s="10" t="s">
        <v>13</v>
      </c>
      <c r="B30" s="19">
        <v>904</v>
      </c>
      <c r="C30" s="13" t="s">
        <v>8</v>
      </c>
      <c r="D30" s="11" t="s">
        <v>10</v>
      </c>
      <c r="E30" s="12" t="s">
        <v>92</v>
      </c>
      <c r="F30" s="12" t="s">
        <v>14</v>
      </c>
      <c r="G30" s="32">
        <v>811.49087999999995</v>
      </c>
    </row>
    <row r="31" spans="1:7" ht="67.5" customHeight="1" outlineLevel="4">
      <c r="A31" s="38" t="s">
        <v>124</v>
      </c>
      <c r="B31" s="19">
        <v>904</v>
      </c>
      <c r="C31" s="39" t="s">
        <v>8</v>
      </c>
      <c r="D31" s="40" t="s">
        <v>10</v>
      </c>
      <c r="E31" s="41" t="s">
        <v>127</v>
      </c>
      <c r="F31" s="41"/>
      <c r="G31" s="42">
        <f>G32</f>
        <v>68.132000000000005</v>
      </c>
    </row>
    <row r="32" spans="1:7" ht="112.5" customHeight="1" outlineLevel="4">
      <c r="A32" s="38" t="s">
        <v>11</v>
      </c>
      <c r="B32" s="19">
        <v>904</v>
      </c>
      <c r="C32" s="39" t="s">
        <v>8</v>
      </c>
      <c r="D32" s="40" t="s">
        <v>10</v>
      </c>
      <c r="E32" s="41" t="s">
        <v>127</v>
      </c>
      <c r="F32" s="41">
        <v>100</v>
      </c>
      <c r="G32" s="42">
        <f>G33</f>
        <v>68.132000000000005</v>
      </c>
    </row>
    <row r="33" spans="1:7" ht="51" customHeight="1" outlineLevel="4">
      <c r="A33" s="38" t="s">
        <v>13</v>
      </c>
      <c r="B33" s="19">
        <v>904</v>
      </c>
      <c r="C33" s="39" t="s">
        <v>8</v>
      </c>
      <c r="D33" s="40" t="s">
        <v>10</v>
      </c>
      <c r="E33" s="41" t="s">
        <v>127</v>
      </c>
      <c r="F33" s="41">
        <v>120</v>
      </c>
      <c r="G33" s="42">
        <v>68.132000000000005</v>
      </c>
    </row>
    <row r="34" spans="1:7" ht="36" customHeight="1" outlineLevel="4">
      <c r="A34" s="38" t="s">
        <v>125</v>
      </c>
      <c r="B34" s="19">
        <v>904</v>
      </c>
      <c r="C34" s="39" t="s">
        <v>8</v>
      </c>
      <c r="D34" s="40" t="s">
        <v>128</v>
      </c>
      <c r="E34" s="41"/>
      <c r="F34" s="41"/>
      <c r="G34" s="42">
        <f>G35</f>
        <v>61.015979999999999</v>
      </c>
    </row>
    <row r="35" spans="1:7" ht="41.25" customHeight="1" outlineLevel="4">
      <c r="A35" s="38" t="s">
        <v>126</v>
      </c>
      <c r="B35" s="19">
        <v>904</v>
      </c>
      <c r="C35" s="39" t="s">
        <v>8</v>
      </c>
      <c r="D35" s="40" t="s">
        <v>128</v>
      </c>
      <c r="E35" s="41" t="s">
        <v>129</v>
      </c>
      <c r="F35" s="41"/>
      <c r="G35" s="42">
        <f>G36</f>
        <v>61.015979999999999</v>
      </c>
    </row>
    <row r="36" spans="1:7" ht="63.75" customHeight="1" outlineLevel="4">
      <c r="A36" s="38" t="s">
        <v>15</v>
      </c>
      <c r="B36" s="19">
        <v>904</v>
      </c>
      <c r="C36" s="39" t="s">
        <v>8</v>
      </c>
      <c r="D36" s="40" t="s">
        <v>128</v>
      </c>
      <c r="E36" s="41" t="s">
        <v>129</v>
      </c>
      <c r="F36" s="41">
        <v>200</v>
      </c>
      <c r="G36" s="42">
        <f>G37</f>
        <v>61.015979999999999</v>
      </c>
    </row>
    <row r="37" spans="1:7" ht="60.75" customHeight="1" outlineLevel="4">
      <c r="A37" s="38" t="s">
        <v>17</v>
      </c>
      <c r="B37" s="19">
        <v>904</v>
      </c>
      <c r="C37" s="39" t="s">
        <v>8</v>
      </c>
      <c r="D37" s="40" t="s">
        <v>128</v>
      </c>
      <c r="E37" s="41" t="s">
        <v>129</v>
      </c>
      <c r="F37" s="41">
        <v>240</v>
      </c>
      <c r="G37" s="42">
        <v>61.015979999999999</v>
      </c>
    </row>
    <row r="38" spans="1:7" ht="23.25" hidden="1" customHeight="1" outlineLevel="1">
      <c r="A38" s="10" t="s">
        <v>23</v>
      </c>
      <c r="B38" s="19">
        <v>904</v>
      </c>
      <c r="C38" s="13" t="s">
        <v>8</v>
      </c>
      <c r="D38" s="12">
        <v>11</v>
      </c>
      <c r="E38" s="12"/>
      <c r="F38" s="12"/>
      <c r="G38" s="32">
        <f t="shared" ref="G38:G40" si="1">G39</f>
        <v>0</v>
      </c>
    </row>
    <row r="39" spans="1:7" ht="36" hidden="1" customHeight="1" outlineLevel="2">
      <c r="A39" s="10" t="s">
        <v>69</v>
      </c>
      <c r="B39" s="19">
        <v>904</v>
      </c>
      <c r="C39" s="13" t="s">
        <v>8</v>
      </c>
      <c r="D39" s="12">
        <v>11</v>
      </c>
      <c r="E39" s="12" t="s">
        <v>107</v>
      </c>
      <c r="F39" s="12"/>
      <c r="G39" s="32">
        <f t="shared" si="1"/>
        <v>0</v>
      </c>
    </row>
    <row r="40" spans="1:7" ht="24.75" hidden="1" customHeight="1" outlineLevel="3">
      <c r="A40" s="10" t="s">
        <v>19</v>
      </c>
      <c r="B40" s="19">
        <v>904</v>
      </c>
      <c r="C40" s="13" t="s">
        <v>8</v>
      </c>
      <c r="D40" s="12">
        <v>11</v>
      </c>
      <c r="E40" s="12" t="s">
        <v>107</v>
      </c>
      <c r="F40" s="12" t="s">
        <v>20</v>
      </c>
      <c r="G40" s="32">
        <f t="shared" si="1"/>
        <v>0</v>
      </c>
    </row>
    <row r="41" spans="1:7" ht="23.25" hidden="1" customHeight="1" outlineLevel="4">
      <c r="A41" s="10" t="s">
        <v>24</v>
      </c>
      <c r="B41" s="19">
        <v>904</v>
      </c>
      <c r="C41" s="13" t="s">
        <v>8</v>
      </c>
      <c r="D41" s="12">
        <v>11</v>
      </c>
      <c r="E41" s="12" t="s">
        <v>107</v>
      </c>
      <c r="F41" s="12" t="s">
        <v>25</v>
      </c>
      <c r="G41" s="32">
        <v>0</v>
      </c>
    </row>
    <row r="42" spans="1:7" ht="30.75" customHeight="1" outlineLevel="1" collapsed="1">
      <c r="A42" s="10" t="s">
        <v>26</v>
      </c>
      <c r="B42" s="19">
        <v>904</v>
      </c>
      <c r="C42" s="13" t="s">
        <v>8</v>
      </c>
      <c r="D42" s="12">
        <v>13</v>
      </c>
      <c r="E42" s="12"/>
      <c r="F42" s="12"/>
      <c r="G42" s="32">
        <f>G46+G51+G56+G43</f>
        <v>273.92</v>
      </c>
    </row>
    <row r="43" spans="1:7" ht="56.25" customHeight="1" outlineLevel="1">
      <c r="A43" s="38" t="s">
        <v>130</v>
      </c>
      <c r="B43" s="19">
        <v>904</v>
      </c>
      <c r="C43" s="13" t="s">
        <v>8</v>
      </c>
      <c r="D43" s="12">
        <v>13</v>
      </c>
      <c r="E43" s="12" t="s">
        <v>131</v>
      </c>
      <c r="F43" s="12"/>
      <c r="G43" s="32">
        <f>G44</f>
        <v>30</v>
      </c>
    </row>
    <row r="44" spans="1:7" ht="57.75" customHeight="1" outlineLevel="1">
      <c r="A44" s="38" t="s">
        <v>15</v>
      </c>
      <c r="B44" s="19">
        <v>904</v>
      </c>
      <c r="C44" s="13" t="s">
        <v>8</v>
      </c>
      <c r="D44" s="12">
        <v>13</v>
      </c>
      <c r="E44" s="12" t="s">
        <v>131</v>
      </c>
      <c r="F44" s="41">
        <v>200</v>
      </c>
      <c r="G44" s="32">
        <f>G45</f>
        <v>30</v>
      </c>
    </row>
    <row r="45" spans="1:7" ht="56.25" customHeight="1" outlineLevel="1">
      <c r="A45" s="38" t="s">
        <v>17</v>
      </c>
      <c r="B45" s="19">
        <v>904</v>
      </c>
      <c r="C45" s="13" t="s">
        <v>8</v>
      </c>
      <c r="D45" s="12">
        <v>13</v>
      </c>
      <c r="E45" s="12" t="s">
        <v>131</v>
      </c>
      <c r="F45" s="41">
        <v>240</v>
      </c>
      <c r="G45" s="32">
        <v>30</v>
      </c>
    </row>
    <row r="46" spans="1:7" ht="17.25" hidden="1" customHeight="1" outlineLevel="2">
      <c r="A46" s="10" t="s">
        <v>70</v>
      </c>
      <c r="B46" s="19">
        <v>904</v>
      </c>
      <c r="C46" s="13" t="s">
        <v>8</v>
      </c>
      <c r="D46" s="12">
        <v>13</v>
      </c>
      <c r="E46" s="12" t="s">
        <v>93</v>
      </c>
      <c r="F46" s="12"/>
      <c r="G46" s="32">
        <f>G47+G49</f>
        <v>0</v>
      </c>
    </row>
    <row r="47" spans="1:7" ht="0.75" hidden="1" customHeight="1" outlineLevel="3">
      <c r="A47" s="10" t="s">
        <v>15</v>
      </c>
      <c r="B47" s="19">
        <v>904</v>
      </c>
      <c r="C47" s="13" t="s">
        <v>8</v>
      </c>
      <c r="D47" s="12">
        <v>13</v>
      </c>
      <c r="E47" s="12" t="s">
        <v>78</v>
      </c>
      <c r="F47" s="12" t="s">
        <v>16</v>
      </c>
      <c r="G47" s="32">
        <f t="shared" ref="G47" si="2">G48</f>
        <v>0</v>
      </c>
    </row>
    <row r="48" spans="1:7" ht="56.25" hidden="1" outlineLevel="4">
      <c r="A48" s="10" t="s">
        <v>17</v>
      </c>
      <c r="B48" s="19">
        <v>904</v>
      </c>
      <c r="C48" s="13" t="s">
        <v>8</v>
      </c>
      <c r="D48" s="12">
        <v>13</v>
      </c>
      <c r="E48" s="12" t="s">
        <v>78</v>
      </c>
      <c r="F48" s="12" t="s">
        <v>18</v>
      </c>
      <c r="G48" s="32">
        <v>0</v>
      </c>
    </row>
    <row r="49" spans="1:7" ht="18.75" hidden="1" outlineLevel="4">
      <c r="A49" s="10" t="s">
        <v>19</v>
      </c>
      <c r="B49" s="19">
        <v>904</v>
      </c>
      <c r="C49" s="13" t="s">
        <v>8</v>
      </c>
      <c r="D49" s="12">
        <v>13</v>
      </c>
      <c r="E49" s="12" t="s">
        <v>93</v>
      </c>
      <c r="F49" s="12" t="s">
        <v>20</v>
      </c>
      <c r="G49" s="32">
        <f>G50</f>
        <v>0</v>
      </c>
    </row>
    <row r="50" spans="1:7" ht="18" hidden="1" customHeight="1" outlineLevel="4">
      <c r="A50" s="10" t="s">
        <v>21</v>
      </c>
      <c r="B50" s="19">
        <v>904</v>
      </c>
      <c r="C50" s="13" t="s">
        <v>8</v>
      </c>
      <c r="D50" s="12">
        <v>13</v>
      </c>
      <c r="E50" s="12" t="s">
        <v>93</v>
      </c>
      <c r="F50" s="12" t="s">
        <v>22</v>
      </c>
      <c r="G50" s="32">
        <v>0</v>
      </c>
    </row>
    <row r="51" spans="1:7" ht="3" hidden="1" customHeight="1" outlineLevel="2">
      <c r="A51" s="10" t="s">
        <v>71</v>
      </c>
      <c r="B51" s="10"/>
      <c r="C51" s="13" t="s">
        <v>8</v>
      </c>
      <c r="D51" s="12">
        <v>13</v>
      </c>
      <c r="E51" s="12" t="s">
        <v>86</v>
      </c>
      <c r="F51" s="12"/>
      <c r="G51" s="32">
        <f>G52+G54</f>
        <v>243.92000000000002</v>
      </c>
    </row>
    <row r="52" spans="1:7" ht="56.25" outlineLevel="3">
      <c r="A52" s="10" t="s">
        <v>15</v>
      </c>
      <c r="B52" s="10"/>
      <c r="C52" s="13" t="s">
        <v>8</v>
      </c>
      <c r="D52" s="12">
        <v>13</v>
      </c>
      <c r="E52" s="12" t="s">
        <v>105</v>
      </c>
      <c r="F52" s="12" t="s">
        <v>16</v>
      </c>
      <c r="G52" s="32">
        <f>G53</f>
        <v>108.896</v>
      </c>
    </row>
    <row r="53" spans="1:7" ht="56.25" outlineLevel="4">
      <c r="A53" s="10" t="s">
        <v>17</v>
      </c>
      <c r="B53" s="10"/>
      <c r="C53" s="13" t="s">
        <v>8</v>
      </c>
      <c r="D53" s="12">
        <v>13</v>
      </c>
      <c r="E53" s="12" t="s">
        <v>105</v>
      </c>
      <c r="F53" s="12" t="s">
        <v>18</v>
      </c>
      <c r="G53" s="32">
        <v>108.896</v>
      </c>
    </row>
    <row r="54" spans="1:7" ht="18.75" outlineLevel="3">
      <c r="A54" s="10" t="s">
        <v>19</v>
      </c>
      <c r="B54" s="10"/>
      <c r="C54" s="13" t="s">
        <v>8</v>
      </c>
      <c r="D54" s="12">
        <v>13</v>
      </c>
      <c r="E54" s="12" t="s">
        <v>105</v>
      </c>
      <c r="F54" s="12" t="s">
        <v>20</v>
      </c>
      <c r="G54" s="32">
        <f>G55</f>
        <v>135.024</v>
      </c>
    </row>
    <row r="55" spans="1:7" ht="17.25" customHeight="1" outlineLevel="4">
      <c r="A55" s="10" t="s">
        <v>21</v>
      </c>
      <c r="B55" s="10"/>
      <c r="C55" s="13" t="s">
        <v>8</v>
      </c>
      <c r="D55" s="12">
        <v>13</v>
      </c>
      <c r="E55" s="12" t="s">
        <v>105</v>
      </c>
      <c r="F55" s="12" t="s">
        <v>22</v>
      </c>
      <c r="G55" s="32">
        <v>135.024</v>
      </c>
    </row>
    <row r="56" spans="1:7" ht="24.75" hidden="1" customHeight="1" outlineLevel="4">
      <c r="A56" s="3" t="s">
        <v>85</v>
      </c>
      <c r="B56" s="19">
        <v>904</v>
      </c>
      <c r="C56" s="13" t="s">
        <v>8</v>
      </c>
      <c r="D56" s="12">
        <v>13</v>
      </c>
      <c r="E56" s="12">
        <v>9900000000</v>
      </c>
      <c r="F56" s="12"/>
      <c r="G56" s="32">
        <f>G57</f>
        <v>0</v>
      </c>
    </row>
    <row r="57" spans="1:7" ht="25.5" hidden="1" customHeight="1" outlineLevel="4">
      <c r="A57" s="3" t="s">
        <v>85</v>
      </c>
      <c r="B57" s="19">
        <v>904</v>
      </c>
      <c r="C57" s="13" t="s">
        <v>8</v>
      </c>
      <c r="D57" s="12">
        <v>13</v>
      </c>
      <c r="E57" s="12">
        <v>9990000000</v>
      </c>
      <c r="F57" s="12"/>
      <c r="G57" s="32">
        <f>G58</f>
        <v>0</v>
      </c>
    </row>
    <row r="58" spans="1:7" ht="25.5" hidden="1" customHeight="1" outlineLevel="4">
      <c r="A58" s="10" t="s">
        <v>27</v>
      </c>
      <c r="B58" s="19">
        <v>904</v>
      </c>
      <c r="C58" s="13" t="s">
        <v>8</v>
      </c>
      <c r="D58" s="12">
        <v>13</v>
      </c>
      <c r="E58" s="12">
        <v>9990026150</v>
      </c>
      <c r="F58" s="12"/>
      <c r="G58" s="32">
        <v>0</v>
      </c>
    </row>
    <row r="59" spans="1:7" ht="25.5" hidden="1" customHeight="1" outlineLevel="4">
      <c r="A59" s="10" t="s">
        <v>19</v>
      </c>
      <c r="B59" s="19">
        <v>904</v>
      </c>
      <c r="C59" s="13" t="s">
        <v>8</v>
      </c>
      <c r="D59" s="12">
        <v>13</v>
      </c>
      <c r="E59" s="12">
        <v>9990026150</v>
      </c>
      <c r="F59" s="12">
        <v>800</v>
      </c>
      <c r="G59" s="32">
        <v>0</v>
      </c>
    </row>
    <row r="60" spans="1:7" ht="23.25" hidden="1" customHeight="1" outlineLevel="4">
      <c r="A60" s="10" t="s">
        <v>24</v>
      </c>
      <c r="B60" s="19">
        <v>904</v>
      </c>
      <c r="C60" s="13" t="s">
        <v>8</v>
      </c>
      <c r="D60" s="12">
        <v>13</v>
      </c>
      <c r="E60" s="12">
        <v>9990026150</v>
      </c>
      <c r="F60" s="12">
        <v>870</v>
      </c>
      <c r="G60" s="32">
        <v>0</v>
      </c>
    </row>
    <row r="61" spans="1:7" ht="24.75" customHeight="1" outlineLevel="4">
      <c r="A61" s="27" t="s">
        <v>118</v>
      </c>
      <c r="B61" s="19">
        <v>904</v>
      </c>
      <c r="C61" s="30" t="s">
        <v>47</v>
      </c>
      <c r="D61" s="30"/>
      <c r="G61" s="32">
        <f>G62</f>
        <v>278.89999999999998</v>
      </c>
    </row>
    <row r="62" spans="1:7" ht="37.5" outlineLevel="4">
      <c r="A62" s="28" t="s">
        <v>119</v>
      </c>
      <c r="B62" s="19">
        <v>904</v>
      </c>
      <c r="C62" s="30" t="s">
        <v>47</v>
      </c>
      <c r="D62" s="30" t="s">
        <v>29</v>
      </c>
      <c r="G62" s="32">
        <f>G63</f>
        <v>278.89999999999998</v>
      </c>
    </row>
    <row r="63" spans="1:7" ht="75" outlineLevel="4">
      <c r="A63" s="29" t="s">
        <v>120</v>
      </c>
      <c r="B63" s="19">
        <v>904</v>
      </c>
      <c r="C63" s="30" t="s">
        <v>47</v>
      </c>
      <c r="D63" s="30" t="s">
        <v>29</v>
      </c>
      <c r="E63" s="30" t="s">
        <v>122</v>
      </c>
      <c r="F63" s="30"/>
      <c r="G63" s="32">
        <f>G64+G66</f>
        <v>278.89999999999998</v>
      </c>
    </row>
    <row r="64" spans="1:7" ht="112.5" outlineLevel="4">
      <c r="A64" s="27" t="s">
        <v>121</v>
      </c>
      <c r="B64" s="19">
        <v>904</v>
      </c>
      <c r="C64" s="30" t="s">
        <v>47</v>
      </c>
      <c r="D64" s="30" t="s">
        <v>29</v>
      </c>
      <c r="E64" s="30" t="s">
        <v>122</v>
      </c>
      <c r="F64" s="30" t="s">
        <v>12</v>
      </c>
      <c r="G64" s="32">
        <f>G65</f>
        <v>160</v>
      </c>
    </row>
    <row r="65" spans="1:7" ht="36" customHeight="1" outlineLevel="4">
      <c r="A65" s="27" t="s">
        <v>13</v>
      </c>
      <c r="B65" s="19">
        <v>904</v>
      </c>
      <c r="C65" s="30" t="s">
        <v>47</v>
      </c>
      <c r="D65" s="30" t="s">
        <v>29</v>
      </c>
      <c r="E65" s="30" t="s">
        <v>122</v>
      </c>
      <c r="F65" s="30" t="s">
        <v>14</v>
      </c>
      <c r="G65" s="32">
        <v>160</v>
      </c>
    </row>
    <row r="66" spans="1:7" ht="56.25" outlineLevel="4">
      <c r="A66" s="10" t="s">
        <v>15</v>
      </c>
      <c r="B66" s="19">
        <v>904</v>
      </c>
      <c r="C66" s="30" t="s">
        <v>47</v>
      </c>
      <c r="D66" s="30" t="s">
        <v>29</v>
      </c>
      <c r="E66" s="30" t="s">
        <v>122</v>
      </c>
      <c r="F66" s="30" t="s">
        <v>16</v>
      </c>
      <c r="G66" s="32">
        <f>G67</f>
        <v>118.9</v>
      </c>
    </row>
    <row r="67" spans="1:7" ht="56.25" outlineLevel="4">
      <c r="A67" s="10" t="s">
        <v>17</v>
      </c>
      <c r="B67" s="19">
        <v>904</v>
      </c>
      <c r="C67" s="30" t="s">
        <v>47</v>
      </c>
      <c r="D67" s="30" t="s">
        <v>29</v>
      </c>
      <c r="E67" s="30" t="s">
        <v>122</v>
      </c>
      <c r="F67" s="30" t="s">
        <v>18</v>
      </c>
      <c r="G67" s="32">
        <v>118.9</v>
      </c>
    </row>
    <row r="68" spans="1:7" ht="56.25">
      <c r="A68" s="10" t="s">
        <v>28</v>
      </c>
      <c r="B68" s="19">
        <v>904</v>
      </c>
      <c r="C68" s="11" t="s">
        <v>29</v>
      </c>
      <c r="D68" s="11"/>
      <c r="E68" s="12"/>
      <c r="F68" s="12"/>
      <c r="G68" s="32">
        <f t="shared" ref="G68:G71" si="3">G69</f>
        <v>405.44006000000002</v>
      </c>
    </row>
    <row r="69" spans="1:7" ht="75" outlineLevel="1">
      <c r="A69" s="10" t="s">
        <v>30</v>
      </c>
      <c r="B69" s="19">
        <v>904</v>
      </c>
      <c r="C69" s="11" t="s">
        <v>29</v>
      </c>
      <c r="D69" s="11" t="s">
        <v>31</v>
      </c>
      <c r="E69" s="12"/>
      <c r="F69" s="12"/>
      <c r="G69" s="32">
        <f t="shared" si="3"/>
        <v>405.44006000000002</v>
      </c>
    </row>
    <row r="70" spans="1:7" ht="56.25" outlineLevel="2">
      <c r="A70" s="10" t="s">
        <v>32</v>
      </c>
      <c r="B70" s="19">
        <v>904</v>
      </c>
      <c r="C70" s="11" t="s">
        <v>29</v>
      </c>
      <c r="D70" s="11" t="s">
        <v>31</v>
      </c>
      <c r="E70" s="12" t="s">
        <v>94</v>
      </c>
      <c r="F70" s="12"/>
      <c r="G70" s="32">
        <f t="shared" si="3"/>
        <v>405.44006000000002</v>
      </c>
    </row>
    <row r="71" spans="1:7" ht="22.5" customHeight="1" outlineLevel="3">
      <c r="A71" s="10" t="s">
        <v>15</v>
      </c>
      <c r="B71" s="19">
        <v>904</v>
      </c>
      <c r="C71" s="11" t="s">
        <v>29</v>
      </c>
      <c r="D71" s="11" t="s">
        <v>31</v>
      </c>
      <c r="E71" s="12" t="s">
        <v>94</v>
      </c>
      <c r="F71" s="12" t="s">
        <v>16</v>
      </c>
      <c r="G71" s="32">
        <f t="shared" si="3"/>
        <v>405.44006000000002</v>
      </c>
    </row>
    <row r="72" spans="1:7" ht="23.25" customHeight="1" outlineLevel="4">
      <c r="A72" s="10" t="s">
        <v>17</v>
      </c>
      <c r="B72" s="19">
        <v>904</v>
      </c>
      <c r="C72" s="11" t="s">
        <v>29</v>
      </c>
      <c r="D72" s="11" t="s">
        <v>31</v>
      </c>
      <c r="E72" s="12" t="s">
        <v>94</v>
      </c>
      <c r="F72" s="12" t="s">
        <v>18</v>
      </c>
      <c r="G72" s="32">
        <v>405.44006000000002</v>
      </c>
    </row>
    <row r="73" spans="1:7" ht="22.7" customHeight="1">
      <c r="A73" s="10" t="s">
        <v>33</v>
      </c>
      <c r="B73" s="19">
        <v>904</v>
      </c>
      <c r="C73" s="11" t="s">
        <v>10</v>
      </c>
      <c r="D73" s="11"/>
      <c r="E73" s="12"/>
      <c r="F73" s="12"/>
      <c r="G73" s="32">
        <f>G74+G99</f>
        <v>6039.6196499999996</v>
      </c>
    </row>
    <row r="74" spans="1:7" ht="23.25" customHeight="1" outlineLevel="1">
      <c r="A74" s="10" t="s">
        <v>34</v>
      </c>
      <c r="B74" s="19">
        <v>904</v>
      </c>
      <c r="C74" s="11" t="s">
        <v>10</v>
      </c>
      <c r="D74" s="11" t="s">
        <v>35</v>
      </c>
      <c r="E74" s="12"/>
      <c r="F74" s="12"/>
      <c r="G74" s="32">
        <f>G75+G81+G87+G78+G84+G96+G90+G93</f>
        <v>5236.4510099999998</v>
      </c>
    </row>
    <row r="75" spans="1:7" ht="56.25" outlineLevel="2">
      <c r="A75" s="10" t="s">
        <v>36</v>
      </c>
      <c r="B75" s="19">
        <v>904</v>
      </c>
      <c r="C75" s="11" t="s">
        <v>10</v>
      </c>
      <c r="D75" s="11" t="s">
        <v>35</v>
      </c>
      <c r="E75" s="12" t="s">
        <v>95</v>
      </c>
      <c r="F75" s="12"/>
      <c r="G75" s="32">
        <f t="shared" ref="G75:G76" si="4">G76</f>
        <v>435.31099999999998</v>
      </c>
    </row>
    <row r="76" spans="1:7" ht="60.75" customHeight="1" outlineLevel="3">
      <c r="A76" s="10" t="s">
        <v>15</v>
      </c>
      <c r="B76" s="19">
        <v>904</v>
      </c>
      <c r="C76" s="11" t="s">
        <v>10</v>
      </c>
      <c r="D76" s="11" t="s">
        <v>35</v>
      </c>
      <c r="E76" s="12" t="s">
        <v>95</v>
      </c>
      <c r="F76" s="12" t="s">
        <v>16</v>
      </c>
      <c r="G76" s="32">
        <f t="shared" si="4"/>
        <v>435.31099999999998</v>
      </c>
    </row>
    <row r="77" spans="1:7" ht="61.5" customHeight="1" outlineLevel="4">
      <c r="A77" s="10" t="s">
        <v>17</v>
      </c>
      <c r="B77" s="19">
        <v>904</v>
      </c>
      <c r="C77" s="11" t="s">
        <v>10</v>
      </c>
      <c r="D77" s="11" t="s">
        <v>35</v>
      </c>
      <c r="E77" s="12" t="s">
        <v>95</v>
      </c>
      <c r="F77" s="12" t="s">
        <v>18</v>
      </c>
      <c r="G77" s="32">
        <v>435.31099999999998</v>
      </c>
    </row>
    <row r="78" spans="1:7" ht="61.5" customHeight="1" outlineLevel="4">
      <c r="A78" s="10" t="s">
        <v>36</v>
      </c>
      <c r="B78" s="19">
        <v>904</v>
      </c>
      <c r="C78" s="11" t="s">
        <v>10</v>
      </c>
      <c r="D78" s="11" t="s">
        <v>35</v>
      </c>
      <c r="E78" s="12" t="s">
        <v>96</v>
      </c>
      <c r="F78" s="12"/>
      <c r="G78" s="32">
        <f t="shared" ref="G78:G79" si="5">G79</f>
        <v>8.8840000000000003</v>
      </c>
    </row>
    <row r="79" spans="1:7" ht="61.5" customHeight="1" outlineLevel="4">
      <c r="A79" s="10" t="s">
        <v>15</v>
      </c>
      <c r="B79" s="19">
        <v>904</v>
      </c>
      <c r="C79" s="11" t="s">
        <v>10</v>
      </c>
      <c r="D79" s="11" t="s">
        <v>35</v>
      </c>
      <c r="E79" s="12" t="s">
        <v>96</v>
      </c>
      <c r="F79" s="12" t="s">
        <v>16</v>
      </c>
      <c r="G79" s="32">
        <f t="shared" si="5"/>
        <v>8.8840000000000003</v>
      </c>
    </row>
    <row r="80" spans="1:7" ht="61.5" customHeight="1" outlineLevel="4">
      <c r="A80" s="10" t="s">
        <v>17</v>
      </c>
      <c r="B80" s="19">
        <v>904</v>
      </c>
      <c r="C80" s="11" t="s">
        <v>10</v>
      </c>
      <c r="D80" s="11" t="s">
        <v>35</v>
      </c>
      <c r="E80" s="12" t="s">
        <v>96</v>
      </c>
      <c r="F80" s="12" t="s">
        <v>18</v>
      </c>
      <c r="G80" s="32">
        <v>8.8840000000000003</v>
      </c>
    </row>
    <row r="81" spans="1:7" ht="75" outlineLevel="2">
      <c r="A81" s="10" t="s">
        <v>37</v>
      </c>
      <c r="B81" s="19">
        <v>904</v>
      </c>
      <c r="C81" s="11" t="s">
        <v>10</v>
      </c>
      <c r="D81" s="11" t="s">
        <v>35</v>
      </c>
      <c r="E81" s="12" t="s">
        <v>97</v>
      </c>
      <c r="F81" s="12"/>
      <c r="G81" s="32">
        <f t="shared" ref="G81:G82" si="6">G82</f>
        <v>560.52128000000005</v>
      </c>
    </row>
    <row r="82" spans="1:7" ht="56.25" outlineLevel="3">
      <c r="A82" s="10" t="s">
        <v>15</v>
      </c>
      <c r="B82" s="19">
        <v>904</v>
      </c>
      <c r="C82" s="11" t="s">
        <v>10</v>
      </c>
      <c r="D82" s="11" t="s">
        <v>35</v>
      </c>
      <c r="E82" s="12" t="s">
        <v>97</v>
      </c>
      <c r="F82" s="12" t="s">
        <v>16</v>
      </c>
      <c r="G82" s="32">
        <f t="shared" si="6"/>
        <v>560.52128000000005</v>
      </c>
    </row>
    <row r="83" spans="1:7" ht="56.25" outlineLevel="4">
      <c r="A83" s="10" t="s">
        <v>17</v>
      </c>
      <c r="B83" s="19">
        <v>904</v>
      </c>
      <c r="C83" s="11" t="s">
        <v>10</v>
      </c>
      <c r="D83" s="11" t="s">
        <v>35</v>
      </c>
      <c r="E83" s="12" t="s">
        <v>97</v>
      </c>
      <c r="F83" s="12" t="s">
        <v>18</v>
      </c>
      <c r="G83" s="32">
        <v>560.52128000000005</v>
      </c>
    </row>
    <row r="84" spans="1:7" ht="66.2" customHeight="1" outlineLevel="2">
      <c r="A84" s="10" t="s">
        <v>37</v>
      </c>
      <c r="B84" s="19">
        <v>904</v>
      </c>
      <c r="C84" s="11" t="s">
        <v>10</v>
      </c>
      <c r="D84" s="11" t="s">
        <v>35</v>
      </c>
      <c r="E84" s="12" t="s">
        <v>98</v>
      </c>
      <c r="F84" s="12"/>
      <c r="G84" s="32">
        <f t="shared" ref="G84:G85" si="7">G85</f>
        <v>29.50112</v>
      </c>
    </row>
    <row r="85" spans="1:7" ht="60.75" customHeight="1" outlineLevel="3">
      <c r="A85" s="10" t="s">
        <v>15</v>
      </c>
      <c r="B85" s="19">
        <v>904</v>
      </c>
      <c r="C85" s="11" t="s">
        <v>10</v>
      </c>
      <c r="D85" s="11" t="s">
        <v>35</v>
      </c>
      <c r="E85" s="12" t="s">
        <v>98</v>
      </c>
      <c r="F85" s="12" t="s">
        <v>16</v>
      </c>
      <c r="G85" s="32">
        <f t="shared" si="7"/>
        <v>29.50112</v>
      </c>
    </row>
    <row r="86" spans="1:7" ht="60" customHeight="1" outlineLevel="4">
      <c r="A86" s="10" t="s">
        <v>17</v>
      </c>
      <c r="B86" s="19">
        <v>904</v>
      </c>
      <c r="C86" s="11" t="s">
        <v>10</v>
      </c>
      <c r="D86" s="11" t="s">
        <v>35</v>
      </c>
      <c r="E86" s="12" t="s">
        <v>98</v>
      </c>
      <c r="F86" s="12" t="s">
        <v>18</v>
      </c>
      <c r="G86" s="32">
        <v>29.50112</v>
      </c>
    </row>
    <row r="87" spans="1:7" ht="56.25" outlineLevel="2">
      <c r="A87" s="10" t="s">
        <v>38</v>
      </c>
      <c r="B87" s="19">
        <v>904</v>
      </c>
      <c r="C87" s="11" t="s">
        <v>10</v>
      </c>
      <c r="D87" s="11" t="s">
        <v>35</v>
      </c>
      <c r="E87" s="12" t="s">
        <v>99</v>
      </c>
      <c r="F87" s="12"/>
      <c r="G87" s="32">
        <f t="shared" ref="G87:G88" si="8">G88</f>
        <v>369.31337000000002</v>
      </c>
    </row>
    <row r="88" spans="1:7" ht="56.25" outlineLevel="3">
      <c r="A88" s="10" t="s">
        <v>15</v>
      </c>
      <c r="B88" s="19">
        <v>904</v>
      </c>
      <c r="C88" s="11" t="s">
        <v>10</v>
      </c>
      <c r="D88" s="11" t="s">
        <v>35</v>
      </c>
      <c r="E88" s="12" t="s">
        <v>99</v>
      </c>
      <c r="F88" s="12" t="s">
        <v>16</v>
      </c>
      <c r="G88" s="32">
        <f t="shared" si="8"/>
        <v>369.31337000000002</v>
      </c>
    </row>
    <row r="89" spans="1:7" ht="56.25" outlineLevel="4">
      <c r="A89" s="10" t="s">
        <v>17</v>
      </c>
      <c r="B89" s="19">
        <v>904</v>
      </c>
      <c r="C89" s="11" t="s">
        <v>10</v>
      </c>
      <c r="D89" s="11" t="s">
        <v>35</v>
      </c>
      <c r="E89" s="12" t="s">
        <v>99</v>
      </c>
      <c r="F89" s="12" t="s">
        <v>18</v>
      </c>
      <c r="G89" s="32">
        <v>369.31337000000002</v>
      </c>
    </row>
    <row r="90" spans="1:7" ht="75" outlineLevel="4">
      <c r="A90" s="20" t="s">
        <v>112</v>
      </c>
      <c r="B90" s="19">
        <v>904</v>
      </c>
      <c r="C90" s="11" t="s">
        <v>10</v>
      </c>
      <c r="D90" s="11" t="s">
        <v>35</v>
      </c>
      <c r="E90" s="22" t="s">
        <v>113</v>
      </c>
      <c r="F90" s="12"/>
      <c r="G90" s="32">
        <f>G91</f>
        <v>664.1</v>
      </c>
    </row>
    <row r="91" spans="1:7" ht="56.25" outlineLevel="4">
      <c r="A91" s="21" t="s">
        <v>15</v>
      </c>
      <c r="B91" s="19">
        <v>904</v>
      </c>
      <c r="C91" s="11" t="s">
        <v>10</v>
      </c>
      <c r="D91" s="11" t="s">
        <v>35</v>
      </c>
      <c r="E91" s="22" t="s">
        <v>113</v>
      </c>
      <c r="F91" s="12">
        <v>200</v>
      </c>
      <c r="G91" s="32">
        <f>G92</f>
        <v>664.1</v>
      </c>
    </row>
    <row r="92" spans="1:7" ht="56.25" outlineLevel="4">
      <c r="A92" s="21" t="s">
        <v>17</v>
      </c>
      <c r="B92" s="19">
        <v>904</v>
      </c>
      <c r="C92" s="11" t="s">
        <v>10</v>
      </c>
      <c r="D92" s="11" t="s">
        <v>35</v>
      </c>
      <c r="E92" s="22" t="s">
        <v>113</v>
      </c>
      <c r="F92" s="12">
        <v>240</v>
      </c>
      <c r="G92" s="32">
        <v>664.1</v>
      </c>
    </row>
    <row r="93" spans="1:7" ht="56.25" outlineLevel="4">
      <c r="A93" s="21" t="s">
        <v>132</v>
      </c>
      <c r="B93" s="19">
        <v>904</v>
      </c>
      <c r="C93" s="11" t="s">
        <v>10</v>
      </c>
      <c r="D93" s="11" t="s">
        <v>35</v>
      </c>
      <c r="E93" s="22" t="s">
        <v>133</v>
      </c>
      <c r="F93" s="12"/>
      <c r="G93" s="32">
        <f>G94</f>
        <v>1710.8172400000001</v>
      </c>
    </row>
    <row r="94" spans="1:7" ht="56.25" outlineLevel="4">
      <c r="A94" s="21" t="s">
        <v>15</v>
      </c>
      <c r="B94" s="19">
        <v>904</v>
      </c>
      <c r="C94" s="11" t="s">
        <v>10</v>
      </c>
      <c r="D94" s="11" t="s">
        <v>35</v>
      </c>
      <c r="E94" s="22" t="s">
        <v>133</v>
      </c>
      <c r="F94" s="12">
        <v>200</v>
      </c>
      <c r="G94" s="32">
        <f>G95</f>
        <v>1710.8172400000001</v>
      </c>
    </row>
    <row r="95" spans="1:7" ht="56.25" outlineLevel="4">
      <c r="A95" s="21" t="s">
        <v>17</v>
      </c>
      <c r="B95" s="19">
        <v>904</v>
      </c>
      <c r="C95" s="11" t="s">
        <v>10</v>
      </c>
      <c r="D95" s="11" t="s">
        <v>35</v>
      </c>
      <c r="E95" s="22" t="s">
        <v>133</v>
      </c>
      <c r="F95" s="12">
        <v>240</v>
      </c>
      <c r="G95" s="32">
        <v>1710.8172400000001</v>
      </c>
    </row>
    <row r="96" spans="1:7" ht="56.25" outlineLevel="2">
      <c r="A96" s="3" t="s">
        <v>36</v>
      </c>
      <c r="B96" s="19">
        <v>904</v>
      </c>
      <c r="C96" s="4" t="s">
        <v>10</v>
      </c>
      <c r="D96" s="4" t="s">
        <v>35</v>
      </c>
      <c r="E96" s="12" t="s">
        <v>110</v>
      </c>
      <c r="F96" s="2"/>
      <c r="G96" s="31">
        <f t="shared" ref="G96:G97" si="9">G97</f>
        <v>1458.0029999999999</v>
      </c>
    </row>
    <row r="97" spans="1:7" ht="56.25" outlineLevel="3">
      <c r="A97" s="3" t="s">
        <v>15</v>
      </c>
      <c r="B97" s="19">
        <v>904</v>
      </c>
      <c r="C97" s="4" t="s">
        <v>10</v>
      </c>
      <c r="D97" s="4" t="s">
        <v>35</v>
      </c>
      <c r="E97" s="12" t="s">
        <v>110</v>
      </c>
      <c r="F97" s="2" t="s">
        <v>16</v>
      </c>
      <c r="G97" s="31">
        <f t="shared" si="9"/>
        <v>1458.0029999999999</v>
      </c>
    </row>
    <row r="98" spans="1:7" ht="56.25" outlineLevel="4">
      <c r="A98" s="3" t="s">
        <v>17</v>
      </c>
      <c r="B98" s="19">
        <v>904</v>
      </c>
      <c r="C98" s="4" t="s">
        <v>10</v>
      </c>
      <c r="D98" s="4" t="s">
        <v>35</v>
      </c>
      <c r="E98" s="12" t="s">
        <v>110</v>
      </c>
      <c r="F98" s="2" t="s">
        <v>18</v>
      </c>
      <c r="G98" s="31">
        <v>1458.0029999999999</v>
      </c>
    </row>
    <row r="99" spans="1:7" ht="37.5" outlineLevel="4">
      <c r="A99" s="10" t="s">
        <v>39</v>
      </c>
      <c r="B99" s="19">
        <v>904</v>
      </c>
      <c r="C99" s="11" t="s">
        <v>10</v>
      </c>
      <c r="D99" s="11" t="s">
        <v>40</v>
      </c>
      <c r="E99" s="12"/>
      <c r="F99" s="12"/>
      <c r="G99" s="32">
        <f>G106+G100+G103</f>
        <v>803.16863999999998</v>
      </c>
    </row>
    <row r="100" spans="1:7" ht="150" outlineLevel="4">
      <c r="A100" s="23" t="s">
        <v>114</v>
      </c>
      <c r="B100" s="19">
        <v>904</v>
      </c>
      <c r="C100" s="11" t="s">
        <v>10</v>
      </c>
      <c r="D100" s="11" t="s">
        <v>40</v>
      </c>
      <c r="E100" s="26" t="s">
        <v>116</v>
      </c>
      <c r="F100" s="12"/>
      <c r="G100" s="32">
        <f>G101</f>
        <v>70</v>
      </c>
    </row>
    <row r="101" spans="1:7" ht="56.25" outlineLevel="4">
      <c r="A101" s="24" t="s">
        <v>15</v>
      </c>
      <c r="B101" s="19">
        <v>904</v>
      </c>
      <c r="C101" s="11" t="s">
        <v>10</v>
      </c>
      <c r="D101" s="11" t="s">
        <v>40</v>
      </c>
      <c r="E101" s="26" t="s">
        <v>116</v>
      </c>
      <c r="F101" s="12">
        <v>200</v>
      </c>
      <c r="G101" s="32">
        <f>G102</f>
        <v>70</v>
      </c>
    </row>
    <row r="102" spans="1:7" ht="56.25" outlineLevel="4">
      <c r="A102" s="24" t="s">
        <v>17</v>
      </c>
      <c r="B102" s="19">
        <v>904</v>
      </c>
      <c r="C102" s="11" t="s">
        <v>10</v>
      </c>
      <c r="D102" s="11" t="s">
        <v>40</v>
      </c>
      <c r="E102" s="26" t="s">
        <v>116</v>
      </c>
      <c r="F102" s="12">
        <v>240</v>
      </c>
      <c r="G102" s="32">
        <v>70</v>
      </c>
    </row>
    <row r="103" spans="1:7" ht="131.25" outlineLevel="4">
      <c r="A103" s="25" t="s">
        <v>115</v>
      </c>
      <c r="B103" s="19">
        <v>904</v>
      </c>
      <c r="C103" s="11" t="s">
        <v>10</v>
      </c>
      <c r="D103" s="11" t="s">
        <v>40</v>
      </c>
      <c r="E103" s="26" t="s">
        <v>117</v>
      </c>
      <c r="F103" s="12"/>
      <c r="G103" s="32">
        <f>G104</f>
        <v>704.16863999999998</v>
      </c>
    </row>
    <row r="104" spans="1:7" ht="56.25" outlineLevel="4">
      <c r="A104" s="24" t="s">
        <v>15</v>
      </c>
      <c r="B104" s="19">
        <v>904</v>
      </c>
      <c r="C104" s="11" t="s">
        <v>10</v>
      </c>
      <c r="D104" s="11" t="s">
        <v>40</v>
      </c>
      <c r="E104" s="26" t="s">
        <v>117</v>
      </c>
      <c r="F104" s="12">
        <v>200</v>
      </c>
      <c r="G104" s="32">
        <f>G105</f>
        <v>704.16863999999998</v>
      </c>
    </row>
    <row r="105" spans="1:7" ht="56.25" outlineLevel="4">
      <c r="A105" s="24" t="s">
        <v>17</v>
      </c>
      <c r="B105" s="19">
        <v>904</v>
      </c>
      <c r="C105" s="11" t="s">
        <v>10</v>
      </c>
      <c r="D105" s="11" t="s">
        <v>40</v>
      </c>
      <c r="E105" s="26" t="s">
        <v>117</v>
      </c>
      <c r="F105" s="12">
        <v>240</v>
      </c>
      <c r="G105" s="32">
        <v>704.16863999999998</v>
      </c>
    </row>
    <row r="106" spans="1:7" ht="37.5" outlineLevel="4">
      <c r="A106" s="10" t="s">
        <v>72</v>
      </c>
      <c r="B106" s="19">
        <v>904</v>
      </c>
      <c r="C106" s="11" t="s">
        <v>10</v>
      </c>
      <c r="D106" s="11" t="s">
        <v>40</v>
      </c>
      <c r="E106" s="12" t="s">
        <v>108</v>
      </c>
      <c r="F106" s="12"/>
      <c r="G106" s="32">
        <f t="shared" ref="G106:G107" si="10">G107</f>
        <v>29</v>
      </c>
    </row>
    <row r="107" spans="1:7" ht="56.25" outlineLevel="4">
      <c r="A107" s="10" t="s">
        <v>15</v>
      </c>
      <c r="B107" s="19">
        <v>904</v>
      </c>
      <c r="C107" s="11" t="s">
        <v>10</v>
      </c>
      <c r="D107" s="11" t="s">
        <v>40</v>
      </c>
      <c r="E107" s="12" t="s">
        <v>108</v>
      </c>
      <c r="F107" s="12" t="s">
        <v>16</v>
      </c>
      <c r="G107" s="32">
        <f t="shared" si="10"/>
        <v>29</v>
      </c>
    </row>
    <row r="108" spans="1:7" ht="56.25" outlineLevel="4">
      <c r="A108" s="10" t="s">
        <v>17</v>
      </c>
      <c r="B108" s="19">
        <v>904</v>
      </c>
      <c r="C108" s="11" t="s">
        <v>10</v>
      </c>
      <c r="D108" s="11" t="s">
        <v>40</v>
      </c>
      <c r="E108" s="12" t="s">
        <v>108</v>
      </c>
      <c r="F108" s="12" t="s">
        <v>18</v>
      </c>
      <c r="G108" s="32">
        <v>29</v>
      </c>
    </row>
    <row r="109" spans="1:7" ht="37.5">
      <c r="A109" s="10" t="s">
        <v>41</v>
      </c>
      <c r="B109" s="19">
        <v>904</v>
      </c>
      <c r="C109" s="11" t="s">
        <v>42</v>
      </c>
      <c r="D109" s="11"/>
      <c r="E109" s="12"/>
      <c r="F109" s="12"/>
      <c r="G109" s="32">
        <f>G110+G116+G120</f>
        <v>3059.6730399999997</v>
      </c>
    </row>
    <row r="110" spans="1:7" ht="18.75" outlineLevel="1">
      <c r="A110" s="10" t="s">
        <v>43</v>
      </c>
      <c r="B110" s="19">
        <v>904</v>
      </c>
      <c r="C110" s="11" t="s">
        <v>42</v>
      </c>
      <c r="D110" s="11" t="s">
        <v>8</v>
      </c>
      <c r="E110" s="12"/>
      <c r="F110" s="12"/>
      <c r="G110" s="32">
        <f>G111+G114</f>
        <v>20.541419999999999</v>
      </c>
    </row>
    <row r="111" spans="1:7" ht="75.75" customHeight="1" outlineLevel="2">
      <c r="A111" s="10" t="s">
        <v>44</v>
      </c>
      <c r="B111" s="19">
        <v>904</v>
      </c>
      <c r="C111" s="11" t="s">
        <v>42</v>
      </c>
      <c r="D111" s="11" t="s">
        <v>8</v>
      </c>
      <c r="E111" s="12" t="s">
        <v>111</v>
      </c>
      <c r="F111" s="12"/>
      <c r="G111" s="32">
        <f t="shared" ref="G111:G112" si="11">G112</f>
        <v>20.541419999999999</v>
      </c>
    </row>
    <row r="112" spans="1:7" ht="56.25" outlineLevel="3">
      <c r="A112" s="10" t="s">
        <v>15</v>
      </c>
      <c r="B112" s="19">
        <v>904</v>
      </c>
      <c r="C112" s="11" t="s">
        <v>42</v>
      </c>
      <c r="D112" s="11" t="s">
        <v>8</v>
      </c>
      <c r="E112" s="12" t="s">
        <v>111</v>
      </c>
      <c r="F112" s="12" t="s">
        <v>16</v>
      </c>
      <c r="G112" s="32">
        <f t="shared" si="11"/>
        <v>20.541419999999999</v>
      </c>
    </row>
    <row r="113" spans="1:7" ht="56.25" outlineLevel="4">
      <c r="A113" s="10" t="s">
        <v>17</v>
      </c>
      <c r="B113" s="19">
        <v>904</v>
      </c>
      <c r="C113" s="11" t="s">
        <v>42</v>
      </c>
      <c r="D113" s="11" t="s">
        <v>8</v>
      </c>
      <c r="E113" s="12" t="s">
        <v>111</v>
      </c>
      <c r="F113" s="12" t="s">
        <v>18</v>
      </c>
      <c r="G113" s="32">
        <v>20.541419999999999</v>
      </c>
    </row>
    <row r="114" spans="1:7" ht="0.75" customHeight="1" outlineLevel="4">
      <c r="A114" s="10" t="s">
        <v>73</v>
      </c>
      <c r="B114" s="19">
        <v>904</v>
      </c>
      <c r="C114" s="11" t="s">
        <v>42</v>
      </c>
      <c r="D114" s="11" t="s">
        <v>8</v>
      </c>
      <c r="E114" s="12" t="s">
        <v>66</v>
      </c>
      <c r="F114" s="12"/>
      <c r="G114" s="32">
        <f>G115</f>
        <v>0</v>
      </c>
    </row>
    <row r="115" spans="1:7" ht="18.75" hidden="1" outlineLevel="4">
      <c r="A115" s="10" t="s">
        <v>45</v>
      </c>
      <c r="B115" s="19">
        <v>904</v>
      </c>
      <c r="C115" s="11" t="s">
        <v>42</v>
      </c>
      <c r="D115" s="11" t="s">
        <v>8</v>
      </c>
      <c r="E115" s="12" t="s">
        <v>66</v>
      </c>
      <c r="F115" s="12">
        <v>240</v>
      </c>
      <c r="G115" s="32">
        <v>0</v>
      </c>
    </row>
    <row r="116" spans="1:7" ht="24" customHeight="1" outlineLevel="1">
      <c r="A116" s="10" t="s">
        <v>46</v>
      </c>
      <c r="B116" s="19">
        <v>904</v>
      </c>
      <c r="C116" s="11" t="s">
        <v>42</v>
      </c>
      <c r="D116" s="11" t="s">
        <v>47</v>
      </c>
      <c r="E116" s="12"/>
      <c r="F116" s="12"/>
      <c r="G116" s="32">
        <f t="shared" ref="G116:G118" si="12">G117</f>
        <v>454.33722999999998</v>
      </c>
    </row>
    <row r="117" spans="1:7" ht="39" customHeight="1" outlineLevel="2">
      <c r="A117" s="10" t="s">
        <v>74</v>
      </c>
      <c r="B117" s="19">
        <v>904</v>
      </c>
      <c r="C117" s="11" t="s">
        <v>42</v>
      </c>
      <c r="D117" s="11" t="s">
        <v>47</v>
      </c>
      <c r="E117" s="12" t="s">
        <v>100</v>
      </c>
      <c r="F117" s="12"/>
      <c r="G117" s="32">
        <f t="shared" si="12"/>
        <v>454.33722999999998</v>
      </c>
    </row>
    <row r="118" spans="1:7" ht="56.25" outlineLevel="3">
      <c r="A118" s="10" t="s">
        <v>15</v>
      </c>
      <c r="B118" s="19">
        <v>904</v>
      </c>
      <c r="C118" s="11" t="s">
        <v>42</v>
      </c>
      <c r="D118" s="11" t="s">
        <v>47</v>
      </c>
      <c r="E118" s="12" t="s">
        <v>100</v>
      </c>
      <c r="F118" s="12" t="s">
        <v>16</v>
      </c>
      <c r="G118" s="32">
        <f t="shared" si="12"/>
        <v>454.33722999999998</v>
      </c>
    </row>
    <row r="119" spans="1:7" ht="59.25" customHeight="1" outlineLevel="4">
      <c r="A119" s="10" t="s">
        <v>17</v>
      </c>
      <c r="B119" s="19">
        <v>904</v>
      </c>
      <c r="C119" s="11" t="s">
        <v>42</v>
      </c>
      <c r="D119" s="11" t="s">
        <v>47</v>
      </c>
      <c r="E119" s="12" t="s">
        <v>100</v>
      </c>
      <c r="F119" s="12" t="s">
        <v>18</v>
      </c>
      <c r="G119" s="32">
        <v>454.33722999999998</v>
      </c>
    </row>
    <row r="120" spans="1:7" ht="24.75" customHeight="1" outlineLevel="1">
      <c r="A120" s="10" t="s">
        <v>48</v>
      </c>
      <c r="B120" s="19">
        <v>904</v>
      </c>
      <c r="C120" s="11" t="s">
        <v>42</v>
      </c>
      <c r="D120" s="11" t="s">
        <v>29</v>
      </c>
      <c r="E120" s="12"/>
      <c r="F120" s="12"/>
      <c r="G120" s="32">
        <f>G121+G128+G131+G137+G142+G145+G151+G148+G134</f>
        <v>2584.7943899999996</v>
      </c>
    </row>
    <row r="121" spans="1:7" ht="45.75" customHeight="1" outlineLevel="2">
      <c r="A121" s="10" t="s">
        <v>75</v>
      </c>
      <c r="B121" s="19">
        <v>904</v>
      </c>
      <c r="C121" s="11" t="s">
        <v>42</v>
      </c>
      <c r="D121" s="11" t="s">
        <v>29</v>
      </c>
      <c r="E121" s="12" t="s">
        <v>101</v>
      </c>
      <c r="F121" s="12"/>
      <c r="G121" s="32">
        <f>G122+G127+G124</f>
        <v>1389.3223899999998</v>
      </c>
    </row>
    <row r="122" spans="1:7" ht="56.25" outlineLevel="3">
      <c r="A122" s="10" t="s">
        <v>15</v>
      </c>
      <c r="B122" s="19">
        <v>904</v>
      </c>
      <c r="C122" s="11" t="s">
        <v>42</v>
      </c>
      <c r="D122" s="11" t="s">
        <v>29</v>
      </c>
      <c r="E122" s="12" t="s">
        <v>101</v>
      </c>
      <c r="F122" s="12" t="s">
        <v>16</v>
      </c>
      <c r="G122" s="32">
        <f>G123</f>
        <v>1118.42974</v>
      </c>
    </row>
    <row r="123" spans="1:7" ht="56.25" outlineLevel="4">
      <c r="A123" s="10" t="s">
        <v>17</v>
      </c>
      <c r="B123" s="19">
        <v>904</v>
      </c>
      <c r="C123" s="11" t="s">
        <v>42</v>
      </c>
      <c r="D123" s="11" t="s">
        <v>29</v>
      </c>
      <c r="E123" s="12" t="s">
        <v>101</v>
      </c>
      <c r="F123" s="12" t="s">
        <v>18</v>
      </c>
      <c r="G123" s="32">
        <v>1118.42974</v>
      </c>
    </row>
    <row r="124" spans="1:7" ht="56.25" outlineLevel="4">
      <c r="A124" s="38" t="s">
        <v>134</v>
      </c>
      <c r="B124" s="19">
        <v>904</v>
      </c>
      <c r="C124" s="11" t="s">
        <v>42</v>
      </c>
      <c r="D124" s="11" t="s">
        <v>29</v>
      </c>
      <c r="E124" s="12" t="s">
        <v>101</v>
      </c>
      <c r="F124" s="12">
        <v>400</v>
      </c>
      <c r="G124" s="32">
        <f>G125</f>
        <v>243.33199999999999</v>
      </c>
    </row>
    <row r="125" spans="1:7" ht="18.75" outlineLevel="4">
      <c r="A125" s="38" t="s">
        <v>135</v>
      </c>
      <c r="B125" s="19">
        <v>904</v>
      </c>
      <c r="C125" s="11" t="s">
        <v>42</v>
      </c>
      <c r="D125" s="11" t="s">
        <v>29</v>
      </c>
      <c r="E125" s="12" t="s">
        <v>101</v>
      </c>
      <c r="F125" s="12">
        <v>410</v>
      </c>
      <c r="G125" s="32">
        <v>243.33199999999999</v>
      </c>
    </row>
    <row r="126" spans="1:7" ht="18.75" outlineLevel="4">
      <c r="A126" s="10" t="s">
        <v>19</v>
      </c>
      <c r="B126" s="19">
        <v>904</v>
      </c>
      <c r="C126" s="11" t="s">
        <v>42</v>
      </c>
      <c r="D126" s="11" t="s">
        <v>29</v>
      </c>
      <c r="E126" s="12" t="s">
        <v>101</v>
      </c>
      <c r="F126" s="12">
        <v>800</v>
      </c>
      <c r="G126" s="32">
        <f>G127</f>
        <v>27.560649999999999</v>
      </c>
    </row>
    <row r="127" spans="1:7" ht="55.5" customHeight="1" outlineLevel="4">
      <c r="A127" s="10" t="s">
        <v>49</v>
      </c>
      <c r="B127" s="19">
        <v>904</v>
      </c>
      <c r="C127" s="11" t="s">
        <v>42</v>
      </c>
      <c r="D127" s="11" t="s">
        <v>29</v>
      </c>
      <c r="E127" s="12" t="s">
        <v>101</v>
      </c>
      <c r="F127" s="12">
        <v>830</v>
      </c>
      <c r="G127" s="32">
        <v>27.560649999999999</v>
      </c>
    </row>
    <row r="128" spans="1:7" ht="18.75" outlineLevel="2">
      <c r="A128" s="10" t="s">
        <v>50</v>
      </c>
      <c r="B128" s="19">
        <v>904</v>
      </c>
      <c r="C128" s="11" t="s">
        <v>42</v>
      </c>
      <c r="D128" s="11" t="s">
        <v>29</v>
      </c>
      <c r="E128" s="12" t="s">
        <v>102</v>
      </c>
      <c r="F128" s="12"/>
      <c r="G128" s="32">
        <f t="shared" ref="G128:G129" si="13">G129</f>
        <v>32</v>
      </c>
    </row>
    <row r="129" spans="1:7" ht="56.25" outlineLevel="3">
      <c r="A129" s="10" t="s">
        <v>15</v>
      </c>
      <c r="B129" s="19">
        <v>904</v>
      </c>
      <c r="C129" s="11" t="s">
        <v>42</v>
      </c>
      <c r="D129" s="11" t="s">
        <v>29</v>
      </c>
      <c r="E129" s="12" t="s">
        <v>102</v>
      </c>
      <c r="F129" s="12" t="s">
        <v>16</v>
      </c>
      <c r="G129" s="32">
        <f t="shared" si="13"/>
        <v>32</v>
      </c>
    </row>
    <row r="130" spans="1:7" ht="56.25" outlineLevel="4">
      <c r="A130" s="10" t="s">
        <v>17</v>
      </c>
      <c r="B130" s="19">
        <v>904</v>
      </c>
      <c r="C130" s="11" t="s">
        <v>42</v>
      </c>
      <c r="D130" s="11" t="s">
        <v>29</v>
      </c>
      <c r="E130" s="12" t="s">
        <v>102</v>
      </c>
      <c r="F130" s="12" t="s">
        <v>18</v>
      </c>
      <c r="G130" s="32">
        <v>32</v>
      </c>
    </row>
    <row r="131" spans="1:7" ht="42" customHeight="1" outlineLevel="2">
      <c r="A131" s="10" t="s">
        <v>51</v>
      </c>
      <c r="B131" s="19">
        <v>904</v>
      </c>
      <c r="C131" s="11" t="s">
        <v>42</v>
      </c>
      <c r="D131" s="11" t="s">
        <v>29</v>
      </c>
      <c r="E131" s="12" t="s">
        <v>103</v>
      </c>
      <c r="F131" s="12"/>
      <c r="G131" s="32">
        <f t="shared" ref="G131:G132" si="14">G132</f>
        <v>614.87199999999996</v>
      </c>
    </row>
    <row r="132" spans="1:7" ht="58.7" customHeight="1" outlineLevel="3">
      <c r="A132" s="10" t="s">
        <v>15</v>
      </c>
      <c r="B132" s="19">
        <v>904</v>
      </c>
      <c r="C132" s="11" t="s">
        <v>42</v>
      </c>
      <c r="D132" s="11" t="s">
        <v>29</v>
      </c>
      <c r="E132" s="12" t="s">
        <v>103</v>
      </c>
      <c r="F132" s="12" t="s">
        <v>16</v>
      </c>
      <c r="G132" s="32">
        <f t="shared" si="14"/>
        <v>614.87199999999996</v>
      </c>
    </row>
    <row r="133" spans="1:7" ht="57" customHeight="1" outlineLevel="4">
      <c r="A133" s="10" t="s">
        <v>17</v>
      </c>
      <c r="B133" s="19">
        <v>904</v>
      </c>
      <c r="C133" s="11" t="s">
        <v>42</v>
      </c>
      <c r="D133" s="11" t="s">
        <v>29</v>
      </c>
      <c r="E133" s="12" t="s">
        <v>103</v>
      </c>
      <c r="F133" s="12" t="s">
        <v>18</v>
      </c>
      <c r="G133" s="32">
        <v>614.87199999999996</v>
      </c>
    </row>
    <row r="134" spans="1:7" ht="39.75" hidden="1" customHeight="1" outlineLevel="4">
      <c r="A134" s="10" t="s">
        <v>76</v>
      </c>
      <c r="B134" s="19">
        <v>904</v>
      </c>
      <c r="C134" s="11" t="s">
        <v>42</v>
      </c>
      <c r="D134" s="11" t="s">
        <v>29</v>
      </c>
      <c r="E134" s="12" t="s">
        <v>84</v>
      </c>
      <c r="F134" s="12"/>
      <c r="G134" s="32">
        <f>G135</f>
        <v>0</v>
      </c>
    </row>
    <row r="135" spans="1:7" ht="58.5" hidden="1" customHeight="1" outlineLevel="4">
      <c r="A135" s="10" t="s">
        <v>15</v>
      </c>
      <c r="B135" s="19">
        <v>904</v>
      </c>
      <c r="C135" s="11" t="s">
        <v>42</v>
      </c>
      <c r="D135" s="11" t="s">
        <v>29</v>
      </c>
      <c r="E135" s="12" t="s">
        <v>83</v>
      </c>
      <c r="F135" s="12" t="s">
        <v>16</v>
      </c>
      <c r="G135" s="32">
        <f>G136</f>
        <v>0</v>
      </c>
    </row>
    <row r="136" spans="1:7" ht="57.75" hidden="1" customHeight="1" outlineLevel="4">
      <c r="A136" s="10" t="s">
        <v>17</v>
      </c>
      <c r="B136" s="19">
        <v>904</v>
      </c>
      <c r="C136" s="11" t="s">
        <v>42</v>
      </c>
      <c r="D136" s="11" t="s">
        <v>29</v>
      </c>
      <c r="E136" s="12" t="s">
        <v>83</v>
      </c>
      <c r="F136" s="12" t="s">
        <v>18</v>
      </c>
      <c r="G136" s="32">
        <v>0</v>
      </c>
    </row>
    <row r="137" spans="1:7" ht="37.5" outlineLevel="2">
      <c r="A137" s="10" t="s">
        <v>52</v>
      </c>
      <c r="B137" s="19">
        <v>904</v>
      </c>
      <c r="C137" s="11" t="s">
        <v>42</v>
      </c>
      <c r="D137" s="11" t="s">
        <v>29</v>
      </c>
      <c r="E137" s="12" t="s">
        <v>109</v>
      </c>
      <c r="F137" s="12"/>
      <c r="G137" s="32">
        <f>G138+G140</f>
        <v>548.6</v>
      </c>
    </row>
    <row r="138" spans="1:7" ht="56.25" outlineLevel="3">
      <c r="A138" s="10" t="s">
        <v>15</v>
      </c>
      <c r="B138" s="19">
        <v>904</v>
      </c>
      <c r="C138" s="11" t="s">
        <v>42</v>
      </c>
      <c r="D138" s="11" t="s">
        <v>29</v>
      </c>
      <c r="E138" s="12" t="s">
        <v>109</v>
      </c>
      <c r="F138" s="12" t="s">
        <v>16</v>
      </c>
      <c r="G138" s="32">
        <f>G139</f>
        <v>548.6</v>
      </c>
    </row>
    <row r="139" spans="1:7" ht="60.75" customHeight="1" outlineLevel="4">
      <c r="A139" s="10" t="s">
        <v>17</v>
      </c>
      <c r="B139" s="19">
        <v>904</v>
      </c>
      <c r="C139" s="11" t="s">
        <v>42</v>
      </c>
      <c r="D139" s="11" t="s">
        <v>29</v>
      </c>
      <c r="E139" s="12" t="s">
        <v>109</v>
      </c>
      <c r="F139" s="12" t="s">
        <v>18</v>
      </c>
      <c r="G139" s="32">
        <v>548.6</v>
      </c>
    </row>
    <row r="140" spans="1:7" ht="1.5" hidden="1" customHeight="1" outlineLevel="3">
      <c r="A140" s="3" t="s">
        <v>19</v>
      </c>
      <c r="B140" s="19">
        <v>904</v>
      </c>
      <c r="C140" s="4" t="s">
        <v>42</v>
      </c>
      <c r="D140" s="4" t="s">
        <v>29</v>
      </c>
      <c r="E140" s="2" t="s">
        <v>53</v>
      </c>
      <c r="F140" s="2" t="s">
        <v>20</v>
      </c>
      <c r="G140" s="31">
        <f>G141</f>
        <v>0</v>
      </c>
    </row>
    <row r="141" spans="1:7" ht="18.75" hidden="1" outlineLevel="4">
      <c r="A141" s="3" t="s">
        <v>54</v>
      </c>
      <c r="B141" s="19">
        <v>904</v>
      </c>
      <c r="C141" s="4" t="s">
        <v>42</v>
      </c>
      <c r="D141" s="4" t="s">
        <v>29</v>
      </c>
      <c r="E141" s="2" t="s">
        <v>53</v>
      </c>
      <c r="F141" s="2" t="s">
        <v>55</v>
      </c>
      <c r="G141" s="31"/>
    </row>
    <row r="142" spans="1:7" ht="60.75" hidden="1" customHeight="1" outlineLevel="2">
      <c r="A142" s="3" t="s">
        <v>56</v>
      </c>
      <c r="B142" s="19">
        <v>904</v>
      </c>
      <c r="C142" s="4" t="s">
        <v>42</v>
      </c>
      <c r="D142" s="4" t="s">
        <v>29</v>
      </c>
      <c r="E142" s="9" t="s">
        <v>82</v>
      </c>
      <c r="F142" s="2"/>
      <c r="G142" s="31">
        <f t="shared" ref="G142:G143" si="15">G143</f>
        <v>0</v>
      </c>
    </row>
    <row r="143" spans="1:7" ht="60" hidden="1" customHeight="1" outlineLevel="3">
      <c r="A143" s="3" t="s">
        <v>15</v>
      </c>
      <c r="B143" s="19">
        <v>904</v>
      </c>
      <c r="C143" s="4" t="s">
        <v>42</v>
      </c>
      <c r="D143" s="4" t="s">
        <v>29</v>
      </c>
      <c r="E143" s="9" t="s">
        <v>82</v>
      </c>
      <c r="F143" s="2" t="s">
        <v>16</v>
      </c>
      <c r="G143" s="31">
        <f t="shared" si="15"/>
        <v>0</v>
      </c>
    </row>
    <row r="144" spans="1:7" ht="58.5" hidden="1" customHeight="1" outlineLevel="4">
      <c r="A144" s="3" t="s">
        <v>17</v>
      </c>
      <c r="B144" s="19">
        <v>904</v>
      </c>
      <c r="C144" s="4" t="s">
        <v>42</v>
      </c>
      <c r="D144" s="4" t="s">
        <v>29</v>
      </c>
      <c r="E144" s="9" t="s">
        <v>82</v>
      </c>
      <c r="F144" s="2" t="s">
        <v>18</v>
      </c>
      <c r="G144" s="31"/>
    </row>
    <row r="145" spans="1:7" ht="37.5" hidden="1" outlineLevel="2">
      <c r="A145" s="3" t="s">
        <v>57</v>
      </c>
      <c r="B145" s="19">
        <v>904</v>
      </c>
      <c r="C145" s="4" t="s">
        <v>42</v>
      </c>
      <c r="D145" s="4" t="s">
        <v>29</v>
      </c>
      <c r="E145" s="9" t="s">
        <v>81</v>
      </c>
      <c r="F145" s="2"/>
      <c r="G145" s="31">
        <f t="shared" ref="G145:G146" si="16">G146</f>
        <v>0</v>
      </c>
    </row>
    <row r="146" spans="1:7" ht="56.25" hidden="1" outlineLevel="3">
      <c r="A146" s="3" t="s">
        <v>15</v>
      </c>
      <c r="B146" s="19">
        <v>904</v>
      </c>
      <c r="C146" s="4" t="s">
        <v>42</v>
      </c>
      <c r="D146" s="4" t="s">
        <v>29</v>
      </c>
      <c r="E146" s="9" t="s">
        <v>81</v>
      </c>
      <c r="F146" s="2" t="s">
        <v>16</v>
      </c>
      <c r="G146" s="31">
        <f t="shared" si="16"/>
        <v>0</v>
      </c>
    </row>
    <row r="147" spans="1:7" ht="56.25" hidden="1" outlineLevel="4">
      <c r="A147" s="3" t="s">
        <v>17</v>
      </c>
      <c r="B147" s="19">
        <v>904</v>
      </c>
      <c r="C147" s="4" t="s">
        <v>42</v>
      </c>
      <c r="D147" s="4" t="s">
        <v>29</v>
      </c>
      <c r="E147" s="9" t="s">
        <v>81</v>
      </c>
      <c r="F147" s="2" t="s">
        <v>18</v>
      </c>
      <c r="G147" s="31"/>
    </row>
    <row r="148" spans="1:7" ht="93.75" hidden="1" outlineLevel="4">
      <c r="A148" s="8" t="s">
        <v>65</v>
      </c>
      <c r="B148" s="19">
        <v>904</v>
      </c>
      <c r="C148" s="4" t="s">
        <v>42</v>
      </c>
      <c r="D148" s="4" t="s">
        <v>29</v>
      </c>
      <c r="E148" s="9" t="s">
        <v>80</v>
      </c>
      <c r="F148" s="2"/>
      <c r="G148" s="31">
        <f t="shared" ref="G148:G149" si="17">G149</f>
        <v>0</v>
      </c>
    </row>
    <row r="149" spans="1:7" ht="56.25" hidden="1" outlineLevel="4">
      <c r="A149" s="3" t="s">
        <v>15</v>
      </c>
      <c r="B149" s="19">
        <v>904</v>
      </c>
      <c r="C149" s="4" t="s">
        <v>42</v>
      </c>
      <c r="D149" s="4" t="s">
        <v>29</v>
      </c>
      <c r="E149" s="9" t="s">
        <v>80</v>
      </c>
      <c r="F149" s="2">
        <v>200</v>
      </c>
      <c r="G149" s="31">
        <f t="shared" si="17"/>
        <v>0</v>
      </c>
    </row>
    <row r="150" spans="1:7" ht="56.25" hidden="1" outlineLevel="4">
      <c r="A150" s="3" t="s">
        <v>17</v>
      </c>
      <c r="B150" s="19">
        <v>904</v>
      </c>
      <c r="C150" s="4" t="s">
        <v>42</v>
      </c>
      <c r="D150" s="4" t="s">
        <v>29</v>
      </c>
      <c r="E150" s="9" t="s">
        <v>80</v>
      </c>
      <c r="F150" s="2">
        <v>240</v>
      </c>
      <c r="G150" s="31"/>
    </row>
    <row r="151" spans="1:7" ht="37.5" hidden="1" outlineLevel="4">
      <c r="A151" s="3" t="s">
        <v>57</v>
      </c>
      <c r="B151" s="19">
        <v>904</v>
      </c>
      <c r="C151" s="4" t="s">
        <v>42</v>
      </c>
      <c r="D151" s="4" t="s">
        <v>29</v>
      </c>
      <c r="E151" s="9" t="s">
        <v>79</v>
      </c>
      <c r="F151" s="2"/>
      <c r="G151" s="31">
        <f t="shared" ref="G151:G152" si="18">G152</f>
        <v>0</v>
      </c>
    </row>
    <row r="152" spans="1:7" ht="56.25" hidden="1" outlineLevel="4">
      <c r="A152" s="3" t="s">
        <v>15</v>
      </c>
      <c r="B152" s="19">
        <v>904</v>
      </c>
      <c r="C152" s="4" t="s">
        <v>42</v>
      </c>
      <c r="D152" s="4" t="s">
        <v>29</v>
      </c>
      <c r="E152" s="9" t="s">
        <v>79</v>
      </c>
      <c r="F152" s="2" t="s">
        <v>16</v>
      </c>
      <c r="G152" s="31">
        <f t="shared" si="18"/>
        <v>0</v>
      </c>
    </row>
    <row r="153" spans="1:7" ht="56.25" hidden="1" outlineLevel="4">
      <c r="A153" s="3" t="s">
        <v>17</v>
      </c>
      <c r="B153" s="19">
        <v>904</v>
      </c>
      <c r="C153" s="4" t="s">
        <v>42</v>
      </c>
      <c r="D153" s="4" t="s">
        <v>29</v>
      </c>
      <c r="E153" s="9" t="s">
        <v>79</v>
      </c>
      <c r="F153" s="2" t="s">
        <v>18</v>
      </c>
      <c r="G153" s="31"/>
    </row>
    <row r="154" spans="1:7" ht="23.25" customHeight="1">
      <c r="A154" s="3" t="s">
        <v>58</v>
      </c>
      <c r="B154" s="19">
        <v>904</v>
      </c>
      <c r="C154" s="4" t="s">
        <v>31</v>
      </c>
      <c r="D154" s="4"/>
      <c r="E154" s="2"/>
      <c r="F154" s="2"/>
      <c r="G154" s="31">
        <f t="shared" ref="G154:G157" si="19">G155</f>
        <v>110.23739999999999</v>
      </c>
    </row>
    <row r="155" spans="1:7" ht="18.75" outlineLevel="1">
      <c r="A155" s="3" t="s">
        <v>59</v>
      </c>
      <c r="B155" s="19">
        <v>904</v>
      </c>
      <c r="C155" s="4" t="s">
        <v>31</v>
      </c>
      <c r="D155" s="4" t="s">
        <v>8</v>
      </c>
      <c r="E155" s="2"/>
      <c r="F155" s="2"/>
      <c r="G155" s="31">
        <f t="shared" si="19"/>
        <v>110.23739999999999</v>
      </c>
    </row>
    <row r="156" spans="1:7" ht="41.25" customHeight="1" outlineLevel="2">
      <c r="A156" s="5" t="s">
        <v>77</v>
      </c>
      <c r="B156" s="19">
        <v>904</v>
      </c>
      <c r="C156" s="4" t="s">
        <v>31</v>
      </c>
      <c r="D156" s="4" t="s">
        <v>8</v>
      </c>
      <c r="E156" s="2" t="s">
        <v>104</v>
      </c>
      <c r="F156" s="2"/>
      <c r="G156" s="31">
        <f t="shared" si="19"/>
        <v>110.23739999999999</v>
      </c>
    </row>
    <row r="157" spans="1:7" ht="37.5" outlineLevel="3">
      <c r="A157" s="3" t="s">
        <v>60</v>
      </c>
      <c r="B157" s="19">
        <v>904</v>
      </c>
      <c r="C157" s="4" t="s">
        <v>31</v>
      </c>
      <c r="D157" s="4" t="s">
        <v>8</v>
      </c>
      <c r="E157" s="2" t="s">
        <v>104</v>
      </c>
      <c r="F157" s="2" t="s">
        <v>61</v>
      </c>
      <c r="G157" s="31">
        <f t="shared" si="19"/>
        <v>110.23739999999999</v>
      </c>
    </row>
    <row r="158" spans="1:7" ht="37.5" outlineLevel="4">
      <c r="A158" s="3" t="s">
        <v>62</v>
      </c>
      <c r="B158" s="19">
        <v>904</v>
      </c>
      <c r="C158" s="4" t="s">
        <v>31</v>
      </c>
      <c r="D158" s="4" t="s">
        <v>8</v>
      </c>
      <c r="E158" s="2" t="s">
        <v>104</v>
      </c>
      <c r="F158" s="2" t="s">
        <v>63</v>
      </c>
      <c r="G158" s="31">
        <v>110.23739999999999</v>
      </c>
    </row>
    <row r="159" spans="1:7" ht="27.75" customHeight="1">
      <c r="A159" s="6" t="s">
        <v>64</v>
      </c>
      <c r="B159" s="6"/>
      <c r="C159" s="6"/>
      <c r="D159" s="6"/>
      <c r="E159" s="6"/>
      <c r="F159" s="6"/>
      <c r="G159" s="31">
        <f>G19+G68+G73+G109+G154+G61+G34</f>
        <v>14473.78161</v>
      </c>
    </row>
    <row r="160" spans="1:7" ht="12.75" customHeight="1">
      <c r="A160" s="7"/>
      <c r="B160" s="7"/>
      <c r="C160" s="7"/>
      <c r="D160" s="7"/>
      <c r="E160" s="7"/>
      <c r="F160" s="7"/>
      <c r="G160" s="7"/>
    </row>
    <row r="161" spans="1:7">
      <c r="A161" s="45"/>
      <c r="B161" s="45"/>
      <c r="C161" s="45"/>
      <c r="D161" s="45"/>
      <c r="E161" s="45"/>
      <c r="F161" s="45"/>
      <c r="G161" s="45"/>
    </row>
  </sheetData>
  <mergeCells count="14">
    <mergeCell ref="A9:G9"/>
    <mergeCell ref="A10:G10"/>
    <mergeCell ref="A1:G1"/>
    <mergeCell ref="A2:G2"/>
    <mergeCell ref="A3:G3"/>
    <mergeCell ref="A4:G4"/>
    <mergeCell ref="A5:G5"/>
    <mergeCell ref="A6:G6"/>
    <mergeCell ref="A11:G11"/>
    <mergeCell ref="A12:G12"/>
    <mergeCell ref="A13:G13"/>
    <mergeCell ref="A14:G14"/>
    <mergeCell ref="A161:G161"/>
    <mergeCell ref="A15:G15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2025-05-27T05:46:44Z</cp:lastPrinted>
  <dcterms:modified xsi:type="dcterms:W3CDTF">2025-05-27T05:47:03Z</dcterms:modified>
</cp:coreProperties>
</file>