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10196.41877\"/>
    </mc:Choice>
  </mc:AlternateContent>
  <xr:revisionPtr revIDLastSave="0" documentId="13_ncr:1_{23B91C96-1A14-440D-8891-693A8244195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 (2)" sheetId="1" r:id="rId1"/>
  </sheets>
  <definedNames>
    <definedName name="_xlnm.Print_Area" localSheetId="0">'без учета счетов бюджета (2)'!$A$1:$I$132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5" i="1" l="1"/>
  <c r="F102" i="1" l="1"/>
  <c r="F89" i="1"/>
  <c r="F58" i="1"/>
  <c r="F51" i="1"/>
  <c r="F48" i="1" l="1"/>
  <c r="F23" i="1"/>
  <c r="F26" i="1"/>
  <c r="F22" i="1" l="1"/>
  <c r="F36" i="1"/>
  <c r="F92" i="1" l="1"/>
  <c r="F94" i="1"/>
  <c r="F121" i="1"/>
  <c r="F123" i="1" l="1"/>
  <c r="F126" i="1"/>
  <c r="F119" i="1"/>
  <c r="F114" i="1"/>
  <c r="F97" i="1"/>
  <c r="F84" i="1"/>
  <c r="F77" i="1"/>
  <c r="F65" i="1"/>
  <c r="F73" i="1"/>
  <c r="F70" i="1"/>
  <c r="F113" i="1" l="1"/>
  <c r="F30" i="1"/>
  <c r="F129" i="1"/>
  <c r="F128" i="1" s="1"/>
  <c r="F116" i="1"/>
  <c r="F86" i="1"/>
  <c r="F76" i="1" s="1"/>
  <c r="F68" i="1"/>
  <c r="F57" i="1" s="1"/>
  <c r="F54" i="1"/>
  <c r="F42" i="1"/>
  <c r="F45" i="1"/>
  <c r="F39" i="1"/>
  <c r="F33" i="1"/>
  <c r="F29" i="1" l="1"/>
  <c r="F18" i="1" s="1"/>
  <c r="F20" i="1"/>
  <c r="F132" i="1" l="1"/>
</calcChain>
</file>

<file path=xl/sharedStrings.xml><?xml version="1.0" encoding="utf-8"?>
<sst xmlns="http://schemas.openxmlformats.org/spreadsheetml/2006/main" count="381" uniqueCount="141">
  <si>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</si>
  <si>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</si>
  <si>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</si>
  <si>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</si>
  <si>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</si>
  <si>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</si>
  <si>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</si>
  <si>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</si>
  <si>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</si>
  <si>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</si>
  <si>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</si>
  <si>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Муниципальный проект  "Формирование современной городской среды"</t>
  </si>
  <si>
    <t>Поддержка муниципальных программ формирования современной городской среды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</si>
  <si>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</si>
  <si>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</si>
  <si>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</si>
  <si>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</si>
  <si>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</si>
  <si>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</si>
  <si>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</si>
  <si>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</si>
  <si>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</si>
  <si>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</si>
  <si>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</si>
  <si>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</si>
  <si>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</si>
  <si>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</si>
  <si>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</si>
  <si>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</si>
  <si>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</si>
  <si>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</si>
  <si>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</si>
  <si>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</si>
  <si>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</si>
  <si>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</si>
  <si>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</si>
  <si>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</si>
  <si>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</si>
  <si>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</si>
  <si>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</si>
  <si>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</si>
  <si>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</si>
  <si>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</si>
  <si>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</si>
  <si>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</si>
  <si>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</si>
  <si>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</si>
  <si>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</si>
  <si>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</si>
  <si>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</si>
  <si>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</si>
  <si>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</si>
  <si>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</si>
  <si>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</si>
  <si>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</si>
  <si>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</si>
  <si>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</si>
  <si>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</si>
  <si>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</si>
  <si>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</si>
  <si>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</si>
  <si>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</si>
  <si>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</si>
  <si>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</si>
  <si>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</si>
  <si>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С140526810</t>
  </si>
  <si>
    <t>С140726530</t>
  </si>
  <si>
    <t xml:space="preserve">Кокшайского сельского поселения Звениговского муниципального района Республики Марий Эл </t>
  </si>
  <si>
    <t>Муниципальная программа «Развитие территории Кокшайского сельского поселения Звениговского района Республики Марий Эл на 2022-2030 годы»</t>
  </si>
  <si>
    <t>Г100000000</t>
  </si>
  <si>
    <t>Г110200000</t>
  </si>
  <si>
    <t>Г110226880</t>
  </si>
  <si>
    <t>Г140400000</t>
  </si>
  <si>
    <t>Г140426700</t>
  </si>
  <si>
    <t>Г140426701</t>
  </si>
  <si>
    <t>Г140426710</t>
  </si>
  <si>
    <t>Г140426711</t>
  </si>
  <si>
    <t>Г140426730</t>
  </si>
  <si>
    <t>Г140500000</t>
  </si>
  <si>
    <t>Г140526800</t>
  </si>
  <si>
    <t>Г140526820</t>
  </si>
  <si>
    <t>Г140526830</t>
  </si>
  <si>
    <t>Г140526850</t>
  </si>
  <si>
    <t>Г140600000</t>
  </si>
  <si>
    <t>Г140626020</t>
  </si>
  <si>
    <t>Г140626030</t>
  </si>
  <si>
    <t>Г140626050</t>
  </si>
  <si>
    <t>Г140626080</t>
  </si>
  <si>
    <t>Г140700000</t>
  </si>
  <si>
    <t>Г140726520</t>
  </si>
  <si>
    <t>Г101000000</t>
  </si>
  <si>
    <t>Г101012010</t>
  </si>
  <si>
    <t>Г140426600</t>
  </si>
  <si>
    <t>Г140626070</t>
  </si>
  <si>
    <t>Г140626110</t>
  </si>
  <si>
    <t>Г140726530</t>
  </si>
  <si>
    <t>Г140800000</t>
  </si>
  <si>
    <t>Г140826130</t>
  </si>
  <si>
    <t>Г1404S0250</t>
  </si>
  <si>
    <t>Г140726100</t>
  </si>
  <si>
    <t>Муниципальный проект  "Реализация проектов и программ развития территории поселения, основанных на местных инициативах"</t>
  </si>
  <si>
    <t>Г120100000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</si>
  <si>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 за счет средств инициативных платежей</t>
  </si>
  <si>
    <t>Г1201И0016</t>
  </si>
  <si>
    <t>Реализация проектов и программ развития территорий муниципальных образований в Республике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</t>
  </si>
  <si>
    <t>Г1201S0016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</si>
  <si>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</si>
  <si>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</si>
  <si>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</si>
  <si>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</si>
  <si>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Г140651180</t>
  </si>
  <si>
    <t>(тыс.рублей)</t>
  </si>
  <si>
    <t>2024 год</t>
  </si>
  <si>
    <t>Ремонт автомобильных дорог общего пользования за счет финансовой помощи из бюджета Звениговского района</t>
  </si>
  <si>
    <t>Г140426732</t>
  </si>
  <si>
    <t>Бюджетные инвестиции в объекты капитального строительства государственной (муниципальной) собственности</t>
  </si>
  <si>
    <t>400</t>
  </si>
  <si>
    <t>Оценка недвижимости, признание прав и регулирование отношений по муниципальной собственности</t>
  </si>
  <si>
    <t>Г140626060</t>
  </si>
  <si>
    <t>Обеспечение подготовки и проведение муниципальных выборов</t>
  </si>
  <si>
    <t>07</t>
  </si>
  <si>
    <t>Г140626170</t>
  </si>
  <si>
    <t>Поощрение за достижение показателей деятельности органов исполнительной власти субъектов Российской Федерации</t>
  </si>
  <si>
    <t>Г140655490</t>
  </si>
  <si>
    <t xml:space="preserve"> Республики Марий Эл за 2024 год"</t>
  </si>
  <si>
    <t xml:space="preserve">за 2024 год </t>
  </si>
  <si>
    <t xml:space="preserve"> "Об утверждении отчета об исполнении бюджета                                                                                  Кокшайского сельского поселения</t>
  </si>
  <si>
    <t>Иные закупки товаров, работ и услуг для обеспечения государственных (муниципальных) нужд</t>
  </si>
  <si>
    <t>240</t>
  </si>
  <si>
    <t>Бюджетные инвестиции</t>
  </si>
  <si>
    <t>410</t>
  </si>
  <si>
    <t>Исполнение судебных актов Российской федерации и мировых соглашений по возмещению причиненного вреда</t>
  </si>
  <si>
    <t>830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</si>
  <si>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</si>
  <si>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</si>
  <si>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</si>
  <si>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850</t>
  </si>
  <si>
    <t>310</t>
  </si>
  <si>
    <t>Публичные нормативные социальные выплаты гражданам</t>
  </si>
  <si>
    <t xml:space="preserve"> от 27 мая 2025 года № 46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</si>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</sst>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>
    <font>
      <sz val="11"/>
      <name val="Calibri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3" fillId="0" borderId="3">
      <alignment vertical="top" wrapText="1"/>
    </xf>
  </cellStyleXfs>
  <cellXfs count="54">
    <xf numFmtId="0" fontId="0" fillId="0" borderId="0" xfId="0"/>
    <xf numFmtId="49" fontId="1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shrinkToFit="1"/>
    </xf>
    <xf numFmtId="49" fontId="1" fillId="3" borderId="0" xfId="0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2" fillId="0" borderId="0" xfId="1" applyFont="1" applyBorder="1" applyAlignment="1">
      <alignment horizontal="justify" vertical="center" wrapText="1"/>
    </xf>
    <xf numFmtId="0" fontId="2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49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vertical="center" wrapText="1"/>
    </xf>
    <xf numFmtId="165" fontId="2" fillId="2" borderId="0" xfId="0" applyNumberFormat="1" applyFont="1" applyFill="1" applyAlignment="1">
      <alignment horizontal="center" vertical="center" shrinkToFit="1"/>
    </xf>
    <xf numFmtId="0" fontId="2" fillId="3" borderId="0" xfId="0" applyFont="1" applyFill="1" applyAlignment="1">
      <alignment horizontal="justify" vertical="center" wrapText="1"/>
    </xf>
    <xf numFmtId="164" fontId="2" fillId="5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justify" vertical="center"/>
    </xf>
    <xf numFmtId="49" fontId="2" fillId="0" borderId="0" xfId="0" applyNumberFormat="1" applyFont="1" applyAlignment="1">
      <alignment horizontal="center" vertical="center" wrapText="1"/>
    </xf>
    <xf numFmtId="49" fontId="2" fillId="5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3" borderId="0" xfId="0" applyNumberFormat="1" applyFont="1" applyFill="1" applyAlignment="1">
      <alignment horizontal="center" vertical="center" shrinkToFit="1"/>
    </xf>
    <xf numFmtId="164" fontId="2" fillId="4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5" fontId="5" fillId="5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1" fontId="2" fillId="0" borderId="0" xfId="0" applyNumberFormat="1" applyFont="1" applyAlignment="1">
      <alignment horizontal="center" vertical="center" shrinkToFi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5" borderId="0" xfId="0" applyFont="1" applyFill="1" applyAlignment="1">
      <alignment horizontal="justify" vertical="center" wrapText="1"/>
    </xf>
    <xf numFmtId="165" fontId="2" fillId="5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Alignment="1">
      <alignment horizontal="justify" vertical="center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2"/>
  <sheetViews>
    <sheetView tabSelected="1" workbookViewId="0">
      <selection activeCell="G10" sqref="G10"/>
    </sheetView>
  </sheetViews>
  <sheetFormatPr defaultColWidth="9.140625" defaultRowHeight="18.75"/>
  <cols>
    <col min="1" max="1" width="79.7109375" style="29" customWidth="1"/>
    <col min="2" max="2" width="16.85546875" style="29" customWidth="1"/>
    <col min="3" max="3" width="7.85546875" style="29" customWidth="1"/>
    <col min="4" max="4" width="6.85546875" style="29" customWidth="1"/>
    <col min="5" max="5" width="7" style="29" customWidth="1"/>
    <col min="6" max="6" width="21.7109375" style="29" customWidth="1"/>
    <col min="7" max="16384" width="9.140625" style="29"/>
  </cols>
  <sheetData>
    <row r="1" spans="1:6" ht="18.75" customHeight="1">
      <c r="A1" s="7"/>
      <c r="B1" s="46" t="s">
        <v>140</v>
      </c>
      <c r="C1" s="46"/>
      <c r="D1" s="46"/>
      <c r="E1" s="46"/>
      <c r="F1" s="46"/>
    </row>
    <row r="2" spans="1:6" ht="18.75" customHeight="1">
      <c r="A2" s="7"/>
      <c r="B2" s="46" t="s">
        <v>0</v>
      </c>
      <c r="C2" s="46"/>
      <c r="D2" s="46"/>
      <c r="E2" s="46"/>
      <c r="F2" s="46"/>
    </row>
    <row r="3" spans="1:6" ht="37.5" customHeight="1">
      <c r="A3" s="7"/>
      <c r="B3" s="46" t="s">
        <v>126</v>
      </c>
      <c r="C3" s="46"/>
      <c r="D3" s="46"/>
      <c r="E3" s="46"/>
      <c r="F3" s="46"/>
    </row>
    <row r="4" spans="1:6" ht="18.75" customHeight="1">
      <c r="A4" s="7"/>
      <c r="B4" s="47" t="s">
        <v>1</v>
      </c>
      <c r="C4" s="47"/>
      <c r="D4" s="47"/>
      <c r="E4" s="47"/>
      <c r="F4" s="47"/>
    </row>
    <row r="5" spans="1:6" ht="18.75" customHeight="1">
      <c r="A5" s="7"/>
      <c r="B5" s="46" t="s">
        <v>124</v>
      </c>
      <c r="C5" s="46"/>
      <c r="D5" s="46"/>
      <c r="E5" s="46"/>
      <c r="F5" s="46"/>
    </row>
    <row r="6" spans="1:6" ht="18.75" customHeight="1">
      <c r="A6" s="7"/>
      <c r="B6" s="46" t="s">
        <v>139</v>
      </c>
      <c r="C6" s="46"/>
      <c r="D6" s="46"/>
      <c r="E6" s="46"/>
      <c r="F6" s="46"/>
    </row>
    <row r="7" spans="1:6">
      <c r="A7" s="7"/>
      <c r="B7" s="7"/>
      <c r="C7" s="7"/>
      <c r="D7" s="7"/>
      <c r="E7" s="7"/>
      <c r="F7" s="7"/>
    </row>
    <row r="8" spans="1:6" ht="18.75" customHeight="1">
      <c r="A8" s="53" t="s">
        <v>2</v>
      </c>
      <c r="B8" s="53"/>
      <c r="C8" s="53"/>
      <c r="D8" s="53"/>
      <c r="E8" s="53"/>
      <c r="F8" s="53"/>
    </row>
    <row r="9" spans="1:6" ht="18.75" customHeight="1">
      <c r="A9" s="53" t="s">
        <v>3</v>
      </c>
      <c r="B9" s="53"/>
      <c r="C9" s="53"/>
      <c r="D9" s="53"/>
      <c r="E9" s="53"/>
      <c r="F9" s="53"/>
    </row>
    <row r="10" spans="1:6" ht="15.75" customHeight="1">
      <c r="A10" s="53" t="s">
        <v>4</v>
      </c>
      <c r="B10" s="53"/>
      <c r="C10" s="53"/>
      <c r="D10" s="53"/>
      <c r="E10" s="53"/>
      <c r="F10" s="53"/>
    </row>
    <row r="11" spans="1:6" ht="18.75" customHeight="1">
      <c r="A11" s="50" t="s">
        <v>5</v>
      </c>
      <c r="B11" s="50"/>
      <c r="C11" s="50"/>
      <c r="D11" s="50"/>
      <c r="E11" s="50"/>
      <c r="F11" s="50"/>
    </row>
    <row r="12" spans="1:6" ht="20.25" customHeight="1">
      <c r="A12" s="50" t="s">
        <v>67</v>
      </c>
      <c r="B12" s="50"/>
      <c r="C12" s="50"/>
      <c r="D12" s="50"/>
      <c r="E12" s="50"/>
      <c r="F12" s="50"/>
    </row>
    <row r="13" spans="1:6" s="30" customFormat="1" ht="20.25" customHeight="1">
      <c r="A13" s="50" t="s">
        <v>125</v>
      </c>
      <c r="B13" s="50"/>
      <c r="C13" s="50"/>
      <c r="D13" s="50"/>
      <c r="E13" s="50"/>
      <c r="F13" s="50"/>
    </row>
    <row r="14" spans="1:6" ht="22.5" customHeight="1">
      <c r="A14" s="48" t="s">
        <v>111</v>
      </c>
      <c r="B14" s="49"/>
      <c r="C14" s="49"/>
      <c r="D14" s="49"/>
      <c r="E14" s="49"/>
      <c r="F14" s="49"/>
    </row>
    <row r="15" spans="1:6" ht="26.25" customHeight="1">
      <c r="A15" s="51" t="s">
        <v>6</v>
      </c>
      <c r="B15" s="51" t="s">
        <v>7</v>
      </c>
      <c r="C15" s="51" t="s">
        <v>8</v>
      </c>
      <c r="D15" s="51" t="s">
        <v>9</v>
      </c>
      <c r="E15" s="51" t="s">
        <v>10</v>
      </c>
      <c r="F15" s="51" t="s">
        <v>112</v>
      </c>
    </row>
    <row r="16" spans="1:6">
      <c r="A16" s="52"/>
      <c r="B16" s="52"/>
      <c r="C16" s="52"/>
      <c r="D16" s="52"/>
      <c r="E16" s="52"/>
      <c r="F16" s="52"/>
    </row>
    <row r="17" spans="1:6">
      <c r="A17" s="41">
        <v>1</v>
      </c>
      <c r="B17" s="41">
        <v>2</v>
      </c>
      <c r="C17" s="41">
        <v>3</v>
      </c>
      <c r="D17" s="41">
        <v>4</v>
      </c>
      <c r="E17" s="41">
        <v>5</v>
      </c>
      <c r="F17" s="41">
        <v>6</v>
      </c>
    </row>
    <row r="18" spans="1:6" ht="54" customHeight="1">
      <c r="A18" s="8" t="s">
        <v>68</v>
      </c>
      <c r="B18" s="9" t="s">
        <v>69</v>
      </c>
      <c r="C18" s="10"/>
      <c r="D18" s="10"/>
      <c r="E18" s="10"/>
      <c r="F18" s="11">
        <f>F19+F29+F57+F76+F113+F123+F126+F129+F22</f>
        <v>14473.781609999998</v>
      </c>
    </row>
    <row r="19" spans="1:6" ht="37.5" hidden="1">
      <c r="A19" s="12" t="s">
        <v>11</v>
      </c>
      <c r="B19" s="5" t="s">
        <v>70</v>
      </c>
      <c r="C19" s="10"/>
      <c r="D19" s="3"/>
      <c r="E19" s="3"/>
      <c r="F19" s="11">
        <v>0</v>
      </c>
    </row>
    <row r="20" spans="1:6" ht="43.5" hidden="1" customHeight="1">
      <c r="A20" s="13" t="s">
        <v>12</v>
      </c>
      <c r="B20" s="5" t="s">
        <v>71</v>
      </c>
      <c r="C20" s="9"/>
      <c r="D20" s="3"/>
      <c r="E20" s="3"/>
      <c r="F20" s="14">
        <f>F21</f>
        <v>0</v>
      </c>
    </row>
    <row r="21" spans="1:6" ht="37.5" hidden="1">
      <c r="A21" s="15" t="s">
        <v>13</v>
      </c>
      <c r="B21" s="5" t="s">
        <v>71</v>
      </c>
      <c r="C21" s="9" t="s">
        <v>14</v>
      </c>
      <c r="D21" s="3" t="s">
        <v>15</v>
      </c>
      <c r="E21" s="3" t="s">
        <v>16</v>
      </c>
      <c r="F21" s="14"/>
    </row>
    <row r="22" spans="1:6" ht="56.25">
      <c r="A22" s="12" t="s">
        <v>100</v>
      </c>
      <c r="B22" s="5" t="s">
        <v>101</v>
      </c>
      <c r="C22" s="9"/>
      <c r="D22" s="3"/>
      <c r="E22" s="3"/>
      <c r="F22" s="14">
        <f>F23+F26</f>
        <v>774.16863999999998</v>
      </c>
    </row>
    <row r="23" spans="1:6" ht="112.5">
      <c r="A23" s="31" t="s">
        <v>102</v>
      </c>
      <c r="B23" s="32" t="s">
        <v>103</v>
      </c>
      <c r="C23" s="9"/>
      <c r="D23" s="3"/>
      <c r="E23" s="3"/>
      <c r="F23" s="14">
        <f>F24</f>
        <v>70</v>
      </c>
    </row>
    <row r="24" spans="1:6" ht="37.5">
      <c r="A24" s="33" t="s">
        <v>13</v>
      </c>
      <c r="B24" s="32" t="s">
        <v>103</v>
      </c>
      <c r="C24" s="9" t="s">
        <v>14</v>
      </c>
      <c r="D24" s="3"/>
      <c r="E24" s="3"/>
      <c r="F24" s="14">
        <v>70</v>
      </c>
    </row>
    <row r="25" spans="1:6" ht="48.75" customHeight="1">
      <c r="A25" s="42" t="s">
        <v>127</v>
      </c>
      <c r="B25" s="32" t="s">
        <v>103</v>
      </c>
      <c r="C25" s="9" t="s">
        <v>128</v>
      </c>
      <c r="D25" s="3" t="s">
        <v>22</v>
      </c>
      <c r="E25" s="3" t="s">
        <v>61</v>
      </c>
      <c r="F25" s="14">
        <v>70</v>
      </c>
    </row>
    <row r="26" spans="1:6" ht="93.75">
      <c r="A26" s="20" t="s">
        <v>104</v>
      </c>
      <c r="B26" s="32" t="s">
        <v>105</v>
      </c>
      <c r="C26" s="9"/>
      <c r="D26" s="3"/>
      <c r="E26" s="3"/>
      <c r="F26" s="14">
        <f>F27</f>
        <v>704.16863999999998</v>
      </c>
    </row>
    <row r="27" spans="1:6" ht="37.5">
      <c r="A27" s="33" t="s">
        <v>13</v>
      </c>
      <c r="B27" s="32" t="s">
        <v>105</v>
      </c>
      <c r="C27" s="9" t="s">
        <v>14</v>
      </c>
      <c r="D27" s="3"/>
      <c r="E27" s="3"/>
      <c r="F27" s="34">
        <v>704.16863999999998</v>
      </c>
    </row>
    <row r="28" spans="1:6" ht="37.5">
      <c r="A28" s="42" t="s">
        <v>127</v>
      </c>
      <c r="B28" s="32" t="s">
        <v>105</v>
      </c>
      <c r="C28" s="9" t="s">
        <v>128</v>
      </c>
      <c r="D28" s="3" t="s">
        <v>22</v>
      </c>
      <c r="E28" s="3" t="s">
        <v>61</v>
      </c>
      <c r="F28" s="34">
        <v>704.16863999999998</v>
      </c>
    </row>
    <row r="29" spans="1:6" ht="37.5">
      <c r="A29" s="1" t="s">
        <v>18</v>
      </c>
      <c r="B29" s="3" t="s">
        <v>72</v>
      </c>
      <c r="C29" s="10"/>
      <c r="D29" s="10"/>
      <c r="E29" s="10"/>
      <c r="F29" s="16">
        <f>F30+F33+F39+F45+F36+F42+F54+F48+F51</f>
        <v>5641.8910699999997</v>
      </c>
    </row>
    <row r="30" spans="1:6" ht="37.5">
      <c r="A30" s="13" t="s">
        <v>19</v>
      </c>
      <c r="B30" s="3" t="s">
        <v>92</v>
      </c>
      <c r="C30" s="10"/>
      <c r="D30" s="10"/>
      <c r="E30" s="10"/>
      <c r="F30" s="16">
        <f>F31</f>
        <v>405.44006000000002</v>
      </c>
    </row>
    <row r="31" spans="1:6" ht="37.5">
      <c r="A31" s="13" t="s">
        <v>13</v>
      </c>
      <c r="B31" s="3" t="s">
        <v>92</v>
      </c>
      <c r="C31" s="5" t="s">
        <v>14</v>
      </c>
      <c r="D31" s="5"/>
      <c r="E31" s="5"/>
      <c r="F31" s="16">
        <v>405.44006000000002</v>
      </c>
    </row>
    <row r="32" spans="1:6" ht="44.25" customHeight="1">
      <c r="A32" s="42" t="s">
        <v>127</v>
      </c>
      <c r="B32" s="3" t="s">
        <v>92</v>
      </c>
      <c r="C32" s="5" t="s">
        <v>128</v>
      </c>
      <c r="D32" s="5" t="s">
        <v>16</v>
      </c>
      <c r="E32" s="5" t="s">
        <v>20</v>
      </c>
      <c r="F32" s="16">
        <v>405.44006000000002</v>
      </c>
    </row>
    <row r="33" spans="1:6" ht="43.5" customHeight="1">
      <c r="A33" s="17" t="s">
        <v>21</v>
      </c>
      <c r="B33" s="3" t="s">
        <v>73</v>
      </c>
      <c r="C33" s="10"/>
      <c r="D33" s="10"/>
      <c r="E33" s="10"/>
      <c r="F33" s="16">
        <f>F34</f>
        <v>435.31099999999998</v>
      </c>
    </row>
    <row r="34" spans="1:6" ht="55.5" customHeight="1">
      <c r="A34" s="13" t="s">
        <v>13</v>
      </c>
      <c r="B34" s="3" t="s">
        <v>73</v>
      </c>
      <c r="C34" s="10">
        <v>200</v>
      </c>
      <c r="D34" s="18"/>
      <c r="E34" s="18"/>
      <c r="F34" s="16">
        <v>435.31099999999998</v>
      </c>
    </row>
    <row r="35" spans="1:6" ht="38.25" customHeight="1">
      <c r="A35" s="42" t="s">
        <v>127</v>
      </c>
      <c r="B35" s="3" t="s">
        <v>73</v>
      </c>
      <c r="C35" s="10">
        <v>240</v>
      </c>
      <c r="D35" s="18" t="s">
        <v>22</v>
      </c>
      <c r="E35" s="18" t="s">
        <v>23</v>
      </c>
      <c r="F35" s="16">
        <v>435.31099999999998</v>
      </c>
    </row>
    <row r="36" spans="1:6" ht="55.5" customHeight="1">
      <c r="A36" s="17" t="s">
        <v>26</v>
      </c>
      <c r="B36" s="3" t="s">
        <v>74</v>
      </c>
      <c r="C36" s="10"/>
      <c r="D36" s="18"/>
      <c r="E36" s="18"/>
      <c r="F36" s="16">
        <f>F37</f>
        <v>8.8840000000000003</v>
      </c>
    </row>
    <row r="37" spans="1:6" ht="55.5" customHeight="1">
      <c r="A37" s="13" t="s">
        <v>13</v>
      </c>
      <c r="B37" s="3" t="s">
        <v>74</v>
      </c>
      <c r="C37" s="10">
        <v>200</v>
      </c>
      <c r="D37" s="18"/>
      <c r="E37" s="18"/>
      <c r="F37" s="16">
        <v>8.8840000000000003</v>
      </c>
    </row>
    <row r="38" spans="1:6" ht="55.5" customHeight="1">
      <c r="A38" s="42" t="s">
        <v>127</v>
      </c>
      <c r="B38" s="3" t="s">
        <v>74</v>
      </c>
      <c r="C38" s="10">
        <v>240</v>
      </c>
      <c r="D38" s="18" t="s">
        <v>22</v>
      </c>
      <c r="E38" s="18" t="s">
        <v>23</v>
      </c>
      <c r="F38" s="16">
        <v>8.8840000000000003</v>
      </c>
    </row>
    <row r="39" spans="1:6" ht="56.25">
      <c r="A39" s="17" t="s">
        <v>24</v>
      </c>
      <c r="B39" s="3" t="s">
        <v>75</v>
      </c>
      <c r="C39" s="10"/>
      <c r="D39" s="10"/>
      <c r="E39" s="10"/>
      <c r="F39" s="16">
        <f>F40</f>
        <v>560.52128000000005</v>
      </c>
    </row>
    <row r="40" spans="1:6" ht="37.5">
      <c r="A40" s="13" t="s">
        <v>13</v>
      </c>
      <c r="B40" s="3" t="s">
        <v>75</v>
      </c>
      <c r="C40" s="10">
        <v>200</v>
      </c>
      <c r="D40" s="18"/>
      <c r="E40" s="18"/>
      <c r="F40" s="16">
        <v>560.52128000000005</v>
      </c>
    </row>
    <row r="41" spans="1:6" ht="42" customHeight="1">
      <c r="A41" s="42" t="s">
        <v>127</v>
      </c>
      <c r="B41" s="3" t="s">
        <v>75</v>
      </c>
      <c r="C41" s="10">
        <v>240</v>
      </c>
      <c r="D41" s="18" t="s">
        <v>22</v>
      </c>
      <c r="E41" s="18" t="s">
        <v>23</v>
      </c>
      <c r="F41" s="16">
        <v>560.52128000000005</v>
      </c>
    </row>
    <row r="42" spans="1:6" ht="54" customHeight="1">
      <c r="A42" s="17" t="s">
        <v>27</v>
      </c>
      <c r="B42" s="3" t="s">
        <v>76</v>
      </c>
      <c r="C42" s="10"/>
      <c r="D42" s="18"/>
      <c r="E42" s="18"/>
      <c r="F42" s="16">
        <f>F43</f>
        <v>29.50112</v>
      </c>
    </row>
    <row r="43" spans="1:6" ht="37.5">
      <c r="A43" s="13" t="s">
        <v>13</v>
      </c>
      <c r="B43" s="3" t="s">
        <v>76</v>
      </c>
      <c r="C43" s="10">
        <v>200</v>
      </c>
      <c r="D43" s="18"/>
      <c r="E43" s="18"/>
      <c r="F43" s="16">
        <v>29.50112</v>
      </c>
    </row>
    <row r="44" spans="1:6" ht="37.5">
      <c r="A44" s="42" t="s">
        <v>127</v>
      </c>
      <c r="B44" s="3" t="s">
        <v>76</v>
      </c>
      <c r="C44" s="10">
        <v>240</v>
      </c>
      <c r="D44" s="18" t="s">
        <v>22</v>
      </c>
      <c r="E44" s="18" t="s">
        <v>23</v>
      </c>
      <c r="F44" s="16">
        <v>29.50112</v>
      </c>
    </row>
    <row r="45" spans="1:6" ht="37.5">
      <c r="A45" s="17" t="s">
        <v>25</v>
      </c>
      <c r="B45" s="3" t="s">
        <v>77</v>
      </c>
      <c r="C45" s="10"/>
      <c r="D45" s="10"/>
      <c r="E45" s="10"/>
      <c r="F45" s="16">
        <f>F46</f>
        <v>369.31337000000002</v>
      </c>
    </row>
    <row r="46" spans="1:6" ht="37.5">
      <c r="A46" s="13" t="s">
        <v>13</v>
      </c>
      <c r="B46" s="3" t="s">
        <v>77</v>
      </c>
      <c r="C46" s="10">
        <v>200</v>
      </c>
      <c r="D46" s="18"/>
      <c r="E46" s="18"/>
      <c r="F46" s="16">
        <v>369.31337000000002</v>
      </c>
    </row>
    <row r="47" spans="1:6" ht="37.5">
      <c r="A47" s="42" t="s">
        <v>127</v>
      </c>
      <c r="B47" s="3" t="s">
        <v>77</v>
      </c>
      <c r="C47" s="10">
        <v>240</v>
      </c>
      <c r="D47" s="18" t="s">
        <v>22</v>
      </c>
      <c r="E47" s="18" t="s">
        <v>23</v>
      </c>
      <c r="F47" s="16">
        <v>369.31337000000002</v>
      </c>
    </row>
    <row r="48" spans="1:6" ht="56.25">
      <c r="A48" s="35" t="s">
        <v>106</v>
      </c>
      <c r="B48" s="36" t="s">
        <v>107</v>
      </c>
      <c r="C48" s="10"/>
      <c r="D48" s="18"/>
      <c r="E48" s="18"/>
      <c r="F48" s="16">
        <f>F49</f>
        <v>664.1</v>
      </c>
    </row>
    <row r="49" spans="1:6" ht="37.5">
      <c r="A49" s="12" t="s">
        <v>13</v>
      </c>
      <c r="B49" s="36" t="s">
        <v>107</v>
      </c>
      <c r="C49" s="10">
        <v>200</v>
      </c>
      <c r="D49" s="18"/>
      <c r="E49" s="18"/>
      <c r="F49" s="16">
        <v>664.1</v>
      </c>
    </row>
    <row r="50" spans="1:6" ht="37.5">
      <c r="A50" s="42" t="s">
        <v>127</v>
      </c>
      <c r="B50" s="36" t="s">
        <v>107</v>
      </c>
      <c r="C50" s="10">
        <v>240</v>
      </c>
      <c r="D50" s="18" t="s">
        <v>22</v>
      </c>
      <c r="E50" s="18" t="s">
        <v>23</v>
      </c>
      <c r="F50" s="16">
        <v>664.1</v>
      </c>
    </row>
    <row r="51" spans="1:6" ht="37.5">
      <c r="A51" s="12" t="s">
        <v>113</v>
      </c>
      <c r="B51" s="36" t="s">
        <v>114</v>
      </c>
      <c r="C51" s="10"/>
      <c r="D51" s="18"/>
      <c r="E51" s="18"/>
      <c r="F51" s="16">
        <f>F52</f>
        <v>1710.8172400000001</v>
      </c>
    </row>
    <row r="52" spans="1:6" ht="37.5">
      <c r="A52" s="12" t="s">
        <v>13</v>
      </c>
      <c r="B52" s="36" t="s">
        <v>114</v>
      </c>
      <c r="C52" s="10">
        <v>200</v>
      </c>
      <c r="D52" s="18"/>
      <c r="E52" s="18"/>
      <c r="F52" s="16">
        <v>1710.8172400000001</v>
      </c>
    </row>
    <row r="53" spans="1:6" ht="37.5">
      <c r="A53" s="42" t="s">
        <v>127</v>
      </c>
      <c r="B53" s="36" t="s">
        <v>114</v>
      </c>
      <c r="C53" s="10">
        <v>240</v>
      </c>
      <c r="D53" s="18" t="s">
        <v>22</v>
      </c>
      <c r="E53" s="18" t="s">
        <v>23</v>
      </c>
      <c r="F53" s="16">
        <v>1710.8172400000001</v>
      </c>
    </row>
    <row r="54" spans="1:6" ht="45.75" customHeight="1">
      <c r="A54" s="17" t="s">
        <v>28</v>
      </c>
      <c r="B54" s="19" t="s">
        <v>98</v>
      </c>
      <c r="C54" s="10"/>
      <c r="D54" s="18"/>
      <c r="E54" s="18"/>
      <c r="F54" s="16">
        <f>F55</f>
        <v>1458.0029999999999</v>
      </c>
    </row>
    <row r="55" spans="1:6" ht="44.25" customHeight="1">
      <c r="A55" s="13" t="s">
        <v>13</v>
      </c>
      <c r="B55" s="19" t="s">
        <v>98</v>
      </c>
      <c r="C55" s="10">
        <v>200</v>
      </c>
      <c r="D55" s="18"/>
      <c r="E55" s="18"/>
      <c r="F55" s="16">
        <v>1458.0029999999999</v>
      </c>
    </row>
    <row r="56" spans="1:6" ht="44.25" customHeight="1">
      <c r="A56" s="42" t="s">
        <v>127</v>
      </c>
      <c r="B56" s="19" t="s">
        <v>98</v>
      </c>
      <c r="C56" s="10">
        <v>240</v>
      </c>
      <c r="D56" s="18" t="s">
        <v>22</v>
      </c>
      <c r="E56" s="18" t="s">
        <v>23</v>
      </c>
      <c r="F56" s="16">
        <v>1458.0029999999999</v>
      </c>
    </row>
    <row r="57" spans="1:6" ht="46.5" customHeight="1">
      <c r="A57" s="2" t="s">
        <v>32</v>
      </c>
      <c r="B57" s="3" t="s">
        <v>78</v>
      </c>
      <c r="C57" s="10"/>
      <c r="D57" s="10"/>
      <c r="E57" s="10"/>
      <c r="F57" s="16">
        <f>F58+F65+F68+F70+F73</f>
        <v>2584.7943899999996</v>
      </c>
    </row>
    <row r="58" spans="1:6" ht="24.75" customHeight="1">
      <c r="A58" s="2" t="s">
        <v>64</v>
      </c>
      <c r="B58" s="3" t="s">
        <v>79</v>
      </c>
      <c r="C58" s="10"/>
      <c r="D58" s="10"/>
      <c r="E58" s="10"/>
      <c r="F58" s="16">
        <f>F59+F63+F61</f>
        <v>1389.3223899999998</v>
      </c>
    </row>
    <row r="59" spans="1:6" ht="37.5">
      <c r="A59" s="13" t="s">
        <v>13</v>
      </c>
      <c r="B59" s="3" t="s">
        <v>79</v>
      </c>
      <c r="C59" s="4" t="s">
        <v>14</v>
      </c>
      <c r="D59" s="5"/>
      <c r="E59" s="5"/>
      <c r="F59" s="16">
        <v>1118.42974</v>
      </c>
    </row>
    <row r="60" spans="1:6" ht="37.5">
      <c r="A60" s="42" t="s">
        <v>127</v>
      </c>
      <c r="B60" s="3" t="s">
        <v>79</v>
      </c>
      <c r="C60" s="4" t="s">
        <v>128</v>
      </c>
      <c r="D60" s="5" t="s">
        <v>15</v>
      </c>
      <c r="E60" s="5" t="s">
        <v>16</v>
      </c>
      <c r="F60" s="16">
        <v>1118.42974</v>
      </c>
    </row>
    <row r="61" spans="1:6" ht="37.5">
      <c r="A61" s="42" t="s">
        <v>115</v>
      </c>
      <c r="B61" s="3" t="s">
        <v>79</v>
      </c>
      <c r="C61" s="4" t="s">
        <v>116</v>
      </c>
      <c r="D61" s="5"/>
      <c r="E61" s="5"/>
      <c r="F61" s="16">
        <v>243.33199999999999</v>
      </c>
    </row>
    <row r="62" spans="1:6">
      <c r="A62" s="42" t="s">
        <v>129</v>
      </c>
      <c r="B62" s="3" t="s">
        <v>79</v>
      </c>
      <c r="C62" s="4" t="s">
        <v>130</v>
      </c>
      <c r="D62" s="5" t="s">
        <v>15</v>
      </c>
      <c r="E62" s="5" t="s">
        <v>16</v>
      </c>
      <c r="F62" s="16">
        <v>243.33199999999999</v>
      </c>
    </row>
    <row r="63" spans="1:6">
      <c r="A63" s="13" t="s">
        <v>29</v>
      </c>
      <c r="B63" s="3" t="s">
        <v>79</v>
      </c>
      <c r="C63" s="4" t="s">
        <v>40</v>
      </c>
      <c r="D63" s="5"/>
      <c r="E63" s="5"/>
      <c r="F63" s="16">
        <v>27.560649999999999</v>
      </c>
    </row>
    <row r="64" spans="1:6" ht="37.5">
      <c r="A64" s="42" t="s">
        <v>131</v>
      </c>
      <c r="B64" s="3" t="s">
        <v>79</v>
      </c>
      <c r="C64" s="4" t="s">
        <v>132</v>
      </c>
      <c r="D64" s="5" t="s">
        <v>15</v>
      </c>
      <c r="E64" s="5" t="s">
        <v>16</v>
      </c>
      <c r="F64" s="16">
        <v>27.560649999999999</v>
      </c>
    </row>
    <row r="65" spans="1:6">
      <c r="A65" s="13" t="s">
        <v>33</v>
      </c>
      <c r="B65" s="3" t="s">
        <v>65</v>
      </c>
      <c r="C65" s="5"/>
      <c r="D65" s="5"/>
      <c r="E65" s="5"/>
      <c r="F65" s="16">
        <f>F66</f>
        <v>32</v>
      </c>
    </row>
    <row r="66" spans="1:6" ht="37.5">
      <c r="A66" s="13" t="s">
        <v>13</v>
      </c>
      <c r="B66" s="3" t="s">
        <v>65</v>
      </c>
      <c r="C66" s="4" t="s">
        <v>14</v>
      </c>
      <c r="D66" s="5"/>
      <c r="E66" s="5"/>
      <c r="F66" s="16">
        <v>32</v>
      </c>
    </row>
    <row r="67" spans="1:6" ht="37.5">
      <c r="A67" s="42" t="s">
        <v>127</v>
      </c>
      <c r="B67" s="3" t="s">
        <v>65</v>
      </c>
      <c r="C67" s="4" t="s">
        <v>128</v>
      </c>
      <c r="D67" s="5" t="s">
        <v>15</v>
      </c>
      <c r="E67" s="5" t="s">
        <v>16</v>
      </c>
      <c r="F67" s="16">
        <v>32</v>
      </c>
    </row>
    <row r="68" spans="1:6" ht="24" customHeight="1">
      <c r="A68" s="2" t="s">
        <v>34</v>
      </c>
      <c r="B68" s="3" t="s">
        <v>80</v>
      </c>
      <c r="C68" s="5"/>
      <c r="D68" s="5"/>
      <c r="E68" s="5"/>
      <c r="F68" s="16">
        <f>F69</f>
        <v>614.87199999999996</v>
      </c>
    </row>
    <row r="69" spans="1:6" ht="51" customHeight="1">
      <c r="A69" s="13" t="s">
        <v>13</v>
      </c>
      <c r="B69" s="3" t="s">
        <v>80</v>
      </c>
      <c r="C69" s="4" t="s">
        <v>14</v>
      </c>
      <c r="D69" s="5"/>
      <c r="E69" s="5"/>
      <c r="F69" s="16">
        <v>614.87199999999996</v>
      </c>
    </row>
    <row r="70" spans="1:6" ht="21.75" hidden="1" customHeight="1">
      <c r="A70" s="13" t="s">
        <v>59</v>
      </c>
      <c r="B70" s="3" t="s">
        <v>81</v>
      </c>
      <c r="C70" s="4"/>
      <c r="D70" s="5"/>
      <c r="E70" s="5"/>
      <c r="F70" s="16">
        <f>F71</f>
        <v>0</v>
      </c>
    </row>
    <row r="71" spans="1:6" ht="38.25" hidden="1" customHeight="1">
      <c r="A71" s="13" t="s">
        <v>13</v>
      </c>
      <c r="B71" s="3" t="s">
        <v>81</v>
      </c>
      <c r="C71" s="4" t="s">
        <v>14</v>
      </c>
      <c r="D71" s="5" t="s">
        <v>15</v>
      </c>
      <c r="E71" s="5" t="s">
        <v>16</v>
      </c>
      <c r="F71" s="16">
        <v>0</v>
      </c>
    </row>
    <row r="72" spans="1:6" ht="38.25" customHeight="1">
      <c r="A72" s="42" t="s">
        <v>127</v>
      </c>
      <c r="B72" s="3" t="s">
        <v>80</v>
      </c>
      <c r="C72" s="4" t="s">
        <v>128</v>
      </c>
      <c r="D72" s="5" t="s">
        <v>15</v>
      </c>
      <c r="E72" s="5" t="s">
        <v>16</v>
      </c>
      <c r="F72" s="16">
        <v>614.87199999999996</v>
      </c>
    </row>
    <row r="73" spans="1:6" ht="26.25" customHeight="1">
      <c r="A73" s="2" t="s">
        <v>35</v>
      </c>
      <c r="B73" s="3" t="s">
        <v>82</v>
      </c>
      <c r="C73" s="5"/>
      <c r="D73" s="5"/>
      <c r="E73" s="5"/>
      <c r="F73" s="16">
        <f>F74</f>
        <v>548.6</v>
      </c>
    </row>
    <row r="74" spans="1:6" ht="41.25" customHeight="1">
      <c r="A74" s="13" t="s">
        <v>13</v>
      </c>
      <c r="B74" s="3" t="s">
        <v>82</v>
      </c>
      <c r="C74" s="4" t="s">
        <v>14</v>
      </c>
      <c r="D74" s="5"/>
      <c r="E74" s="5"/>
      <c r="F74" s="16">
        <v>548.6</v>
      </c>
    </row>
    <row r="75" spans="1:6" ht="41.25" customHeight="1">
      <c r="A75" s="42" t="s">
        <v>127</v>
      </c>
      <c r="B75" s="3" t="s">
        <v>82</v>
      </c>
      <c r="C75" s="4" t="s">
        <v>128</v>
      </c>
      <c r="D75" s="5" t="s">
        <v>15</v>
      </c>
      <c r="E75" s="5" t="s">
        <v>16</v>
      </c>
      <c r="F75" s="16">
        <v>548.6</v>
      </c>
    </row>
    <row r="76" spans="1:6" ht="41.25" customHeight="1">
      <c r="A76" s="2" t="s">
        <v>36</v>
      </c>
      <c r="B76" s="3" t="s">
        <v>83</v>
      </c>
      <c r="C76" s="4"/>
      <c r="D76" s="5"/>
      <c r="E76" s="5"/>
      <c r="F76" s="16">
        <f>F77+F84+F86+F94+F97+F92+F105+F89+F102+F110</f>
        <v>4887.8114599999999</v>
      </c>
    </row>
    <row r="77" spans="1:6" ht="24" customHeight="1">
      <c r="A77" s="15" t="s">
        <v>37</v>
      </c>
      <c r="B77" s="3" t="s">
        <v>84</v>
      </c>
      <c r="C77" s="5"/>
      <c r="D77" s="5"/>
      <c r="E77" s="5"/>
      <c r="F77" s="16">
        <f>F78+F80+F82</f>
        <v>3365.3526000000002</v>
      </c>
    </row>
    <row r="78" spans="1:6" ht="79.5" customHeight="1">
      <c r="A78" s="20" t="s">
        <v>38</v>
      </c>
      <c r="B78" s="3" t="s">
        <v>84</v>
      </c>
      <c r="C78" s="21" t="s">
        <v>39</v>
      </c>
      <c r="D78" s="5"/>
      <c r="E78" s="5"/>
      <c r="F78" s="43">
        <v>2031.95776</v>
      </c>
    </row>
    <row r="79" spans="1:6" ht="42.75" customHeight="1">
      <c r="A79" s="42" t="s">
        <v>134</v>
      </c>
      <c r="B79" s="3" t="s">
        <v>84</v>
      </c>
      <c r="C79" s="21" t="s">
        <v>133</v>
      </c>
      <c r="D79" s="5" t="s">
        <v>30</v>
      </c>
      <c r="E79" s="5" t="s">
        <v>22</v>
      </c>
      <c r="F79" s="43">
        <v>2031.95776</v>
      </c>
    </row>
    <row r="80" spans="1:6" ht="49.5" customHeight="1">
      <c r="A80" s="20" t="s">
        <v>13</v>
      </c>
      <c r="B80" s="3" t="s">
        <v>84</v>
      </c>
      <c r="C80" s="4" t="s">
        <v>14</v>
      </c>
      <c r="D80" s="5"/>
      <c r="E80" s="5"/>
      <c r="F80" s="43">
        <v>1331.21984</v>
      </c>
    </row>
    <row r="81" spans="1:6" ht="49.5" customHeight="1">
      <c r="A81" s="42" t="s">
        <v>127</v>
      </c>
      <c r="B81" s="3" t="s">
        <v>84</v>
      </c>
      <c r="C81" s="4" t="s">
        <v>128</v>
      </c>
      <c r="D81" s="5" t="s">
        <v>30</v>
      </c>
      <c r="E81" s="5" t="s">
        <v>22</v>
      </c>
      <c r="F81" s="43">
        <v>1331.21984</v>
      </c>
    </row>
    <row r="82" spans="1:6" ht="31.5" customHeight="1">
      <c r="A82" s="22" t="s">
        <v>29</v>
      </c>
      <c r="B82" s="3" t="s">
        <v>84</v>
      </c>
      <c r="C82" s="4" t="s">
        <v>40</v>
      </c>
      <c r="D82" s="5"/>
      <c r="E82" s="5"/>
      <c r="F82" s="16">
        <v>2.1749999999999998</v>
      </c>
    </row>
    <row r="83" spans="1:6" ht="31.5" customHeight="1">
      <c r="A83" s="42" t="s">
        <v>135</v>
      </c>
      <c r="B83" s="3" t="s">
        <v>84</v>
      </c>
      <c r="C83" s="4" t="s">
        <v>136</v>
      </c>
      <c r="D83" s="5" t="s">
        <v>30</v>
      </c>
      <c r="E83" s="5" t="s">
        <v>22</v>
      </c>
      <c r="F83" s="16">
        <v>2.1749999999999998</v>
      </c>
    </row>
    <row r="84" spans="1:6" ht="49.5" customHeight="1">
      <c r="A84" s="13" t="s">
        <v>41</v>
      </c>
      <c r="B84" s="3" t="s">
        <v>85</v>
      </c>
      <c r="C84" s="23"/>
      <c r="D84" s="5"/>
      <c r="E84" s="5"/>
      <c r="F84" s="16">
        <f>F85</f>
        <v>811.49087999999995</v>
      </c>
    </row>
    <row r="85" spans="1:6" ht="84.75" customHeight="1">
      <c r="A85" s="20" t="s">
        <v>38</v>
      </c>
      <c r="B85" s="3" t="s">
        <v>85</v>
      </c>
      <c r="C85" s="21" t="s">
        <v>39</v>
      </c>
      <c r="D85" s="5"/>
      <c r="E85" s="5"/>
      <c r="F85" s="16">
        <v>811.49087999999995</v>
      </c>
    </row>
    <row r="86" spans="1:6" ht="26.25" hidden="1" customHeight="1">
      <c r="A86" s="2" t="s">
        <v>42</v>
      </c>
      <c r="B86" s="3" t="s">
        <v>86</v>
      </c>
      <c r="C86" s="5"/>
      <c r="D86" s="5"/>
      <c r="E86" s="5"/>
      <c r="F86" s="16">
        <f t="shared" ref="F86" si="0">F87</f>
        <v>0</v>
      </c>
    </row>
    <row r="87" spans="1:6" hidden="1">
      <c r="A87" s="22" t="s">
        <v>29</v>
      </c>
      <c r="B87" s="3" t="s">
        <v>86</v>
      </c>
      <c r="C87" s="4" t="s">
        <v>40</v>
      </c>
      <c r="D87" s="5" t="s">
        <v>30</v>
      </c>
      <c r="E87" s="5" t="s">
        <v>31</v>
      </c>
      <c r="F87" s="16">
        <v>0</v>
      </c>
    </row>
    <row r="88" spans="1:6" ht="37.5">
      <c r="A88" s="42" t="s">
        <v>134</v>
      </c>
      <c r="B88" s="3" t="s">
        <v>85</v>
      </c>
      <c r="C88" s="21" t="s">
        <v>133</v>
      </c>
      <c r="D88" s="5" t="s">
        <v>30</v>
      </c>
      <c r="E88" s="5" t="s">
        <v>22</v>
      </c>
      <c r="F88" s="16">
        <v>811.49087999999995</v>
      </c>
    </row>
    <row r="89" spans="1:6" ht="37.5">
      <c r="A89" s="42" t="s">
        <v>117</v>
      </c>
      <c r="B89" s="3" t="s">
        <v>118</v>
      </c>
      <c r="C89" s="4"/>
      <c r="D89" s="5"/>
      <c r="E89" s="5"/>
      <c r="F89" s="16">
        <f>F90</f>
        <v>30</v>
      </c>
    </row>
    <row r="90" spans="1:6" ht="37.5">
      <c r="A90" s="20" t="s">
        <v>13</v>
      </c>
      <c r="B90" s="3" t="s">
        <v>118</v>
      </c>
      <c r="C90" s="4" t="s">
        <v>14</v>
      </c>
      <c r="D90" s="5"/>
      <c r="E90" s="5"/>
      <c r="F90" s="16">
        <v>30</v>
      </c>
    </row>
    <row r="91" spans="1:6" ht="37.5">
      <c r="A91" s="42" t="s">
        <v>127</v>
      </c>
      <c r="B91" s="3" t="s">
        <v>118</v>
      </c>
      <c r="C91" s="4" t="s">
        <v>128</v>
      </c>
      <c r="D91" s="5" t="s">
        <v>30</v>
      </c>
      <c r="E91" s="5" t="s">
        <v>44</v>
      </c>
      <c r="F91" s="16">
        <v>30</v>
      </c>
    </row>
    <row r="92" spans="1:6" ht="37.5">
      <c r="A92" s="6" t="s">
        <v>60</v>
      </c>
      <c r="B92" s="3" t="s">
        <v>93</v>
      </c>
      <c r="C92" s="4"/>
      <c r="D92" s="5"/>
      <c r="E92" s="5"/>
      <c r="F92" s="16">
        <f>F93</f>
        <v>29</v>
      </c>
    </row>
    <row r="93" spans="1:6" ht="37.5">
      <c r="A93" s="13" t="s">
        <v>13</v>
      </c>
      <c r="B93" s="3" t="s">
        <v>93</v>
      </c>
      <c r="C93" s="4" t="s">
        <v>14</v>
      </c>
      <c r="D93" s="5"/>
      <c r="E93" s="5"/>
      <c r="F93" s="44">
        <v>29</v>
      </c>
    </row>
    <row r="94" spans="1:6" ht="30" hidden="1" customHeight="1">
      <c r="A94" s="2" t="s">
        <v>43</v>
      </c>
      <c r="B94" s="3" t="s">
        <v>87</v>
      </c>
      <c r="C94" s="4"/>
      <c r="D94" s="5"/>
      <c r="E94" s="5"/>
      <c r="F94" s="16">
        <f>F95</f>
        <v>0</v>
      </c>
    </row>
    <row r="95" spans="1:6" ht="45" hidden="1" customHeight="1">
      <c r="A95" s="22" t="s">
        <v>29</v>
      </c>
      <c r="B95" s="3" t="s">
        <v>87</v>
      </c>
      <c r="C95" s="4" t="s">
        <v>40</v>
      </c>
      <c r="D95" s="5" t="s">
        <v>30</v>
      </c>
      <c r="E95" s="5" t="s">
        <v>44</v>
      </c>
      <c r="F95" s="16">
        <v>0</v>
      </c>
    </row>
    <row r="96" spans="1:6" ht="45" customHeight="1">
      <c r="A96" s="42" t="s">
        <v>127</v>
      </c>
      <c r="B96" s="3" t="s">
        <v>93</v>
      </c>
      <c r="C96" s="4" t="s">
        <v>128</v>
      </c>
      <c r="D96" s="5" t="s">
        <v>22</v>
      </c>
      <c r="E96" s="5" t="s">
        <v>61</v>
      </c>
      <c r="F96" s="44">
        <v>29</v>
      </c>
    </row>
    <row r="97" spans="1:6" ht="37.5">
      <c r="A97" s="20" t="s">
        <v>45</v>
      </c>
      <c r="B97" s="3" t="s">
        <v>94</v>
      </c>
      <c r="C97" s="4"/>
      <c r="D97" s="5"/>
      <c r="E97" s="5"/>
      <c r="F97" s="16">
        <f>F98+F100</f>
        <v>243.92000000000002</v>
      </c>
    </row>
    <row r="98" spans="1:6" ht="37.5">
      <c r="A98" s="13" t="s">
        <v>13</v>
      </c>
      <c r="B98" s="3" t="s">
        <v>94</v>
      </c>
      <c r="C98" s="4" t="s">
        <v>14</v>
      </c>
      <c r="D98" s="5"/>
      <c r="E98" s="5"/>
      <c r="F98" s="16">
        <v>108.896</v>
      </c>
    </row>
    <row r="99" spans="1:6" ht="37.5">
      <c r="A99" s="42" t="s">
        <v>127</v>
      </c>
      <c r="B99" s="3" t="s">
        <v>94</v>
      </c>
      <c r="C99" s="4" t="s">
        <v>128</v>
      </c>
      <c r="D99" s="5" t="s">
        <v>30</v>
      </c>
      <c r="E99" s="5" t="s">
        <v>44</v>
      </c>
      <c r="F99" s="16">
        <v>108.896</v>
      </c>
    </row>
    <row r="100" spans="1:6">
      <c r="A100" s="13" t="s">
        <v>29</v>
      </c>
      <c r="B100" s="3" t="s">
        <v>94</v>
      </c>
      <c r="C100" s="4" t="s">
        <v>40</v>
      </c>
      <c r="D100" s="5"/>
      <c r="E100" s="5"/>
      <c r="F100" s="16">
        <v>135.024</v>
      </c>
    </row>
    <row r="101" spans="1:6">
      <c r="A101" s="45" t="s">
        <v>135</v>
      </c>
      <c r="B101" s="3" t="s">
        <v>94</v>
      </c>
      <c r="C101" s="4" t="s">
        <v>136</v>
      </c>
      <c r="D101" s="5" t="s">
        <v>30</v>
      </c>
      <c r="E101" s="5" t="s">
        <v>44</v>
      </c>
      <c r="F101" s="16">
        <v>135.024</v>
      </c>
    </row>
    <row r="102" spans="1:6" ht="23.25" customHeight="1">
      <c r="A102" s="42" t="s">
        <v>119</v>
      </c>
      <c r="B102" s="3" t="s">
        <v>121</v>
      </c>
      <c r="C102" s="4"/>
      <c r="D102" s="5"/>
      <c r="E102" s="5"/>
      <c r="F102" s="16">
        <f>F103</f>
        <v>61.015979999999999</v>
      </c>
    </row>
    <row r="103" spans="1:6" ht="37.5">
      <c r="A103" s="13" t="s">
        <v>13</v>
      </c>
      <c r="B103" s="3" t="s">
        <v>121</v>
      </c>
      <c r="C103" s="4" t="s">
        <v>14</v>
      </c>
      <c r="D103" s="5"/>
      <c r="E103" s="5"/>
      <c r="F103" s="16">
        <v>61.015979999999999</v>
      </c>
    </row>
    <row r="104" spans="1:6" ht="37.5">
      <c r="A104" s="42" t="s">
        <v>127</v>
      </c>
      <c r="B104" s="3" t="s">
        <v>121</v>
      </c>
      <c r="C104" s="4" t="s">
        <v>128</v>
      </c>
      <c r="D104" s="5" t="s">
        <v>30</v>
      </c>
      <c r="E104" s="5" t="s">
        <v>120</v>
      </c>
      <c r="F104" s="16">
        <v>61.015979999999999</v>
      </c>
    </row>
    <row r="105" spans="1:6" ht="37.5">
      <c r="A105" s="38" t="s">
        <v>108</v>
      </c>
      <c r="B105" s="39" t="s">
        <v>110</v>
      </c>
      <c r="C105" s="4"/>
      <c r="D105" s="5"/>
      <c r="E105" s="5"/>
      <c r="F105" s="16">
        <f>F106+F108</f>
        <v>278.89999999999998</v>
      </c>
    </row>
    <row r="106" spans="1:6" ht="75">
      <c r="A106" s="37" t="s">
        <v>109</v>
      </c>
      <c r="B106" s="39" t="s">
        <v>110</v>
      </c>
      <c r="C106" s="4" t="s">
        <v>39</v>
      </c>
      <c r="D106" s="5"/>
      <c r="E106" s="5"/>
      <c r="F106" s="16">
        <v>160</v>
      </c>
    </row>
    <row r="107" spans="1:6" ht="42.75" customHeight="1">
      <c r="A107" s="42" t="s">
        <v>134</v>
      </c>
      <c r="B107" s="39" t="s">
        <v>110</v>
      </c>
      <c r="C107" s="4" t="s">
        <v>133</v>
      </c>
      <c r="D107" s="5" t="s">
        <v>17</v>
      </c>
      <c r="E107" s="5" t="s">
        <v>16</v>
      </c>
      <c r="F107" s="16">
        <v>160</v>
      </c>
    </row>
    <row r="108" spans="1:6" ht="37.5">
      <c r="A108" s="13" t="s">
        <v>13</v>
      </c>
      <c r="B108" s="39" t="s">
        <v>110</v>
      </c>
      <c r="C108" s="4" t="s">
        <v>14</v>
      </c>
      <c r="D108" s="5"/>
      <c r="E108" s="5"/>
      <c r="F108" s="16">
        <v>118.9</v>
      </c>
    </row>
    <row r="109" spans="1:6" ht="37.5">
      <c r="A109" s="42" t="s">
        <v>127</v>
      </c>
      <c r="B109" s="39" t="s">
        <v>110</v>
      </c>
      <c r="C109" s="4" t="s">
        <v>128</v>
      </c>
      <c r="D109" s="5" t="s">
        <v>17</v>
      </c>
      <c r="E109" s="5" t="s">
        <v>16</v>
      </c>
      <c r="F109" s="16">
        <v>118.9</v>
      </c>
    </row>
    <row r="110" spans="1:6" ht="38.25" customHeight="1">
      <c r="A110" s="37" t="s">
        <v>122</v>
      </c>
      <c r="B110" s="39" t="s">
        <v>123</v>
      </c>
      <c r="C110" s="4"/>
      <c r="D110" s="5"/>
      <c r="E110" s="5"/>
      <c r="F110" s="16">
        <v>68.132000000000005</v>
      </c>
    </row>
    <row r="111" spans="1:6" ht="75">
      <c r="A111" s="37" t="s">
        <v>109</v>
      </c>
      <c r="B111" s="39" t="s">
        <v>123</v>
      </c>
      <c r="C111" s="4" t="s">
        <v>39</v>
      </c>
      <c r="D111" s="5"/>
      <c r="E111" s="5"/>
      <c r="F111" s="16">
        <v>68.132000000000005</v>
      </c>
    </row>
    <row r="112" spans="1:6" ht="35.25" customHeight="1">
      <c r="A112" s="42" t="s">
        <v>134</v>
      </c>
      <c r="B112" s="39" t="s">
        <v>123</v>
      </c>
      <c r="C112" s="4" t="s">
        <v>133</v>
      </c>
      <c r="D112" s="5" t="s">
        <v>30</v>
      </c>
      <c r="E112" s="5" t="s">
        <v>22</v>
      </c>
      <c r="F112" s="16">
        <v>68.132000000000005</v>
      </c>
    </row>
    <row r="113" spans="1:6" ht="46.5" customHeight="1">
      <c r="A113" s="2" t="s">
        <v>46</v>
      </c>
      <c r="B113" s="3" t="s">
        <v>88</v>
      </c>
      <c r="C113" s="4"/>
      <c r="D113" s="5"/>
      <c r="E113" s="5"/>
      <c r="F113" s="16">
        <f>F114+F119+F121</f>
        <v>474.87864999999999</v>
      </c>
    </row>
    <row r="114" spans="1:6" ht="60" customHeight="1">
      <c r="A114" s="15" t="s">
        <v>47</v>
      </c>
      <c r="B114" s="3" t="s">
        <v>99</v>
      </c>
      <c r="C114" s="4"/>
      <c r="D114" s="5"/>
      <c r="E114" s="5"/>
      <c r="F114" s="16">
        <f>F115</f>
        <v>20.541419999999999</v>
      </c>
    </row>
    <row r="115" spans="1:6" ht="45" customHeight="1">
      <c r="A115" s="13" t="s">
        <v>13</v>
      </c>
      <c r="B115" s="3" t="s">
        <v>99</v>
      </c>
      <c r="C115" s="4" t="s">
        <v>14</v>
      </c>
      <c r="D115" s="5"/>
      <c r="E115" s="5"/>
      <c r="F115" s="16">
        <v>20.541419999999999</v>
      </c>
    </row>
    <row r="116" spans="1:6" ht="27.75" hidden="1" customHeight="1">
      <c r="A116" s="13" t="s">
        <v>48</v>
      </c>
      <c r="B116" s="3" t="s">
        <v>49</v>
      </c>
      <c r="C116" s="4"/>
      <c r="D116" s="5"/>
      <c r="E116" s="5"/>
      <c r="F116" s="24">
        <f t="shared" ref="F116" si="1">F117</f>
        <v>0</v>
      </c>
    </row>
    <row r="117" spans="1:6" ht="43.5" hidden="1" customHeight="1">
      <c r="A117" s="15" t="s">
        <v>13</v>
      </c>
      <c r="B117" s="3" t="s">
        <v>49</v>
      </c>
      <c r="C117" s="4" t="s">
        <v>14</v>
      </c>
      <c r="D117" s="5" t="s">
        <v>15</v>
      </c>
      <c r="E117" s="5" t="s">
        <v>17</v>
      </c>
      <c r="F117" s="24">
        <v>0</v>
      </c>
    </row>
    <row r="118" spans="1:6" ht="43.5" customHeight="1">
      <c r="A118" s="42" t="s">
        <v>127</v>
      </c>
      <c r="B118" s="3" t="s">
        <v>99</v>
      </c>
      <c r="C118" s="4" t="s">
        <v>128</v>
      </c>
      <c r="D118" s="5" t="s">
        <v>15</v>
      </c>
      <c r="E118" s="5" t="s">
        <v>30</v>
      </c>
      <c r="F118" s="16">
        <v>20.541419999999999</v>
      </c>
    </row>
    <row r="119" spans="1:6" ht="30.75" customHeight="1">
      <c r="A119" s="15" t="s">
        <v>48</v>
      </c>
      <c r="B119" s="3" t="s">
        <v>89</v>
      </c>
      <c r="C119" s="4"/>
      <c r="D119" s="5"/>
      <c r="E119" s="5"/>
      <c r="F119" s="16">
        <f>F120</f>
        <v>454.33722999999998</v>
      </c>
    </row>
    <row r="120" spans="1:6" ht="39" customHeight="1">
      <c r="A120" s="15" t="s">
        <v>13</v>
      </c>
      <c r="B120" s="3" t="s">
        <v>89</v>
      </c>
      <c r="C120" s="4" t="s">
        <v>14</v>
      </c>
      <c r="D120" s="5"/>
      <c r="E120" s="5"/>
      <c r="F120" s="16">
        <v>454.33722999999998</v>
      </c>
    </row>
    <row r="121" spans="1:6" ht="0.75" hidden="1" customHeight="1">
      <c r="A121" s="25" t="s">
        <v>50</v>
      </c>
      <c r="B121" s="3" t="s">
        <v>66</v>
      </c>
      <c r="C121" s="4"/>
      <c r="D121" s="5"/>
      <c r="E121" s="5"/>
      <c r="F121" s="16">
        <f>F122</f>
        <v>0</v>
      </c>
    </row>
    <row r="122" spans="1:6" ht="11.25" hidden="1" customHeight="1">
      <c r="A122" s="15" t="s">
        <v>13</v>
      </c>
      <c r="B122" s="3" t="s">
        <v>95</v>
      </c>
      <c r="C122" s="4" t="s">
        <v>14</v>
      </c>
      <c r="D122" s="5" t="s">
        <v>15</v>
      </c>
      <c r="E122" s="5" t="s">
        <v>30</v>
      </c>
      <c r="F122" s="16">
        <v>0</v>
      </c>
    </row>
    <row r="123" spans="1:6" ht="37.5" hidden="1">
      <c r="A123" s="2" t="s">
        <v>51</v>
      </c>
      <c r="B123" s="3" t="s">
        <v>96</v>
      </c>
      <c r="C123" s="4"/>
      <c r="D123" s="5"/>
      <c r="E123" s="5"/>
      <c r="F123" s="16">
        <f>F124</f>
        <v>0</v>
      </c>
    </row>
    <row r="124" spans="1:6" ht="37.5" hidden="1">
      <c r="A124" s="15" t="s">
        <v>52</v>
      </c>
      <c r="B124" s="3" t="s">
        <v>97</v>
      </c>
      <c r="C124" s="4"/>
      <c r="D124" s="5"/>
      <c r="E124" s="5"/>
      <c r="F124" s="16">
        <v>0</v>
      </c>
    </row>
    <row r="125" spans="1:6" ht="37.5">
      <c r="A125" s="42" t="s">
        <v>127</v>
      </c>
      <c r="B125" s="3" t="s">
        <v>89</v>
      </c>
      <c r="C125" s="4" t="s">
        <v>128</v>
      </c>
      <c r="D125" s="5" t="s">
        <v>15</v>
      </c>
      <c r="E125" s="5" t="s">
        <v>17</v>
      </c>
      <c r="F125" s="16">
        <v>454.33722999999998</v>
      </c>
    </row>
    <row r="126" spans="1:6" ht="55.5" customHeight="1">
      <c r="A126" s="26" t="s">
        <v>53</v>
      </c>
      <c r="B126" s="3" t="s">
        <v>90</v>
      </c>
      <c r="C126" s="4"/>
      <c r="D126" s="5"/>
      <c r="E126" s="5"/>
      <c r="F126" s="16">
        <f>F127</f>
        <v>110.23739999999999</v>
      </c>
    </row>
    <row r="127" spans="1:6" ht="27.75" customHeight="1">
      <c r="A127" s="20" t="s">
        <v>54</v>
      </c>
      <c r="B127" s="3" t="s">
        <v>91</v>
      </c>
      <c r="C127" s="21" t="s">
        <v>55</v>
      </c>
      <c r="D127" s="5"/>
      <c r="E127" s="5"/>
      <c r="F127" s="16">
        <v>110.23739999999999</v>
      </c>
    </row>
    <row r="128" spans="1:6" ht="30.75" hidden="1" customHeight="1">
      <c r="A128" s="20" t="s">
        <v>62</v>
      </c>
      <c r="B128" s="3" t="s">
        <v>63</v>
      </c>
      <c r="C128" s="21"/>
      <c r="D128" s="5"/>
      <c r="E128" s="5"/>
      <c r="F128" s="16">
        <f t="shared" ref="F128:F129" si="2">F129</f>
        <v>0</v>
      </c>
    </row>
    <row r="129" spans="1:6" ht="39.75" hidden="1" customHeight="1">
      <c r="A129" s="27" t="s">
        <v>56</v>
      </c>
      <c r="B129" s="3" t="s">
        <v>57</v>
      </c>
      <c r="C129" s="4"/>
      <c r="D129" s="5"/>
      <c r="E129" s="5"/>
      <c r="F129" s="16">
        <f t="shared" si="2"/>
        <v>0</v>
      </c>
    </row>
    <row r="130" spans="1:6" ht="28.5" hidden="1" customHeight="1">
      <c r="A130" s="28" t="s">
        <v>29</v>
      </c>
      <c r="B130" s="3" t="s">
        <v>57</v>
      </c>
      <c r="C130" s="21" t="s">
        <v>40</v>
      </c>
      <c r="D130" s="5" t="s">
        <v>30</v>
      </c>
      <c r="E130" s="5" t="s">
        <v>44</v>
      </c>
      <c r="F130" s="16">
        <v>0</v>
      </c>
    </row>
    <row r="131" spans="1:6" ht="31.5" customHeight="1">
      <c r="A131" s="12" t="s">
        <v>138</v>
      </c>
      <c r="B131" s="3" t="s">
        <v>91</v>
      </c>
      <c r="C131" s="21" t="s">
        <v>137</v>
      </c>
      <c r="D131" s="5" t="s">
        <v>20</v>
      </c>
      <c r="E131" s="5" t="s">
        <v>30</v>
      </c>
      <c r="F131" s="16">
        <v>110.23739999999999</v>
      </c>
    </row>
    <row r="132" spans="1:6" ht="41.25" customHeight="1">
      <c r="A132" s="28" t="s">
        <v>58</v>
      </c>
      <c r="F132" s="40">
        <f>F127+F123+F113+F76+F57+F29+F22</f>
        <v>14473.781609999998</v>
      </c>
    </row>
  </sheetData>
  <mergeCells count="19">
    <mergeCell ref="B6:F6"/>
    <mergeCell ref="A14:F14"/>
    <mergeCell ref="A13:F13"/>
    <mergeCell ref="F15:F16"/>
    <mergeCell ref="A12:F12"/>
    <mergeCell ref="A11:F11"/>
    <mergeCell ref="A10:F10"/>
    <mergeCell ref="A9:F9"/>
    <mergeCell ref="A8:F8"/>
    <mergeCell ref="A15:A16"/>
    <mergeCell ref="B15:B16"/>
    <mergeCell ref="C15:C16"/>
    <mergeCell ref="D15:D16"/>
    <mergeCell ref="E15:E16"/>
    <mergeCell ref="B1:F1"/>
    <mergeCell ref="B2:F2"/>
    <mergeCell ref="B3:F3"/>
    <mergeCell ref="B4:F4"/>
    <mergeCell ref="B5:F5"/>
  </mergeCells>
  <pageMargins left="0.590551137924194" right="0.590551137924194" top="0.590551137924194" bottom="0.39370077848434398" header="0.51181101799011197" footer="0.51181101799011197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2025-05-27T05:44:20Z</cp:lastPrinted>
  <dcterms:modified xsi:type="dcterms:W3CDTF">2025-05-27T05:44:42Z</dcterms:modified>
</cp:coreProperties>
</file>